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385" activeTab="1"/>
  </bookViews>
  <sheets>
    <sheet name="ТС характеристики" sheetId="1" r:id="rId1"/>
    <sheet name="ТС показатели" sheetId="2" r:id="rId2"/>
  </sheets>
  <externalReferences>
    <externalReference r:id="rId5"/>
  </externalReferences>
  <definedNames>
    <definedName name="activity">#REF!</definedName>
    <definedName name="activity_zag">#REF!</definedName>
    <definedName name="EFF_ADD" localSheetId="0">#REF!</definedName>
    <definedName name="EFF_ADD">#REF!</definedName>
    <definedName name="fil" localSheetId="0">'[1]Титульный'!$F$15</definedName>
    <definedName name="fil">#REF!</definedName>
    <definedName name="fil_flag">#REF!</definedName>
    <definedName name="god" localSheetId="0">'[1]Титульный'!$F$9</definedName>
    <definedName name="god">#REF!</definedName>
    <definedName name="inn" localSheetId="0">'[1]Титульный'!$F$17</definedName>
    <definedName name="inn">#REF!</definedName>
    <definedName name="inn_zag">#REF!</definedName>
    <definedName name="kind_of_activity" localSheetId="0">'[1]TEHSHEET'!$B$19:$B$25</definedName>
    <definedName name="kind_of_activity">#REF!</definedName>
    <definedName name="kpp" localSheetId="0">'[1]Титульный'!$F$18</definedName>
    <definedName name="kpp">#REF!</definedName>
    <definedName name="kpp_zag">#REF!</definedName>
    <definedName name="logical" localSheetId="0">'[1]TEHSHEET'!$B$3:$B$4</definedName>
    <definedName name="logical">#REF!</definedName>
    <definedName name="mo" localSheetId="0">'[1]Титульный'!$G$23</definedName>
    <definedName name="mo">#REF!</definedName>
    <definedName name="MO_LIST_31" localSheetId="0">'[1]REESTR'!#REF!</definedName>
    <definedName name="MO_LIST_31">#REF!</definedName>
    <definedName name="MO_LIST_32" localSheetId="0">'[1]REESTR'!#REF!</definedName>
    <definedName name="MO_LIST_32">#REF!</definedName>
    <definedName name="MO_LIST_33" localSheetId="0">'[1]REESTR'!#REF!</definedName>
    <definedName name="MO_LIST_33">#REF!</definedName>
    <definedName name="MO_LIST_34" localSheetId="0">'[1]REESTR'!#REF!</definedName>
    <definedName name="MO_LIST_34">#REF!</definedName>
    <definedName name="MO_LIST_35" localSheetId="0">'[1]REESTR'!#REF!</definedName>
    <definedName name="MO_LIST_35">#REF!</definedName>
    <definedName name="MO_LIST_36" localSheetId="0">'[1]REESTR'!#REF!</definedName>
    <definedName name="MO_LIST_36">#REF!</definedName>
    <definedName name="MO_LIST_37" localSheetId="0">'[1]REESTR'!#REF!</definedName>
    <definedName name="MO_LIST_37">#REF!</definedName>
    <definedName name="MO_LIST_38" localSheetId="0">'[1]REESTR'!#REF!</definedName>
    <definedName name="MO_LIST_38">#REF!</definedName>
    <definedName name="MO_LIST_39" localSheetId="0">'[1]REESTR'!#REF!</definedName>
    <definedName name="MO_LIST_39">#REF!</definedName>
    <definedName name="MO_LIST_40" localSheetId="0">'[1]REESTR'!#REF!</definedName>
    <definedName name="MO_LIST_40">#REF!</definedName>
    <definedName name="MO_LIST_41" localSheetId="0">'[1]REESTR'!#REF!</definedName>
    <definedName name="MO_LIST_41">#REF!</definedName>
    <definedName name="MO_LIST_42" localSheetId="0">'[1]REESTR'!#REF!</definedName>
    <definedName name="MO_LIST_42">#REF!</definedName>
    <definedName name="MO_LIST_43" localSheetId="0">'[1]REESTR'!#REF!</definedName>
    <definedName name="MO_LIST_43">#REF!</definedName>
    <definedName name="MO_LIST_44" localSheetId="0">'[1]REESTR'!#REF!</definedName>
    <definedName name="MO_LIST_44">#REF!</definedName>
    <definedName name="MO_LIST_45" localSheetId="0">'[1]REESTR'!#REF!</definedName>
    <definedName name="MO_LIST_45">#REF!</definedName>
    <definedName name="MO_LIST_46" localSheetId="0">'[1]REESTR'!#REF!</definedName>
    <definedName name="MO_LIST_46">#REF!</definedName>
    <definedName name="MO_LIST_47" localSheetId="0">'[1]REESTR'!#REF!</definedName>
    <definedName name="MO_LIST_47">#REF!</definedName>
    <definedName name="MO_LIST_48" localSheetId="0">'[1]REESTR'!#REF!</definedName>
    <definedName name="MO_LIST_48">#REF!</definedName>
    <definedName name="MO_LIST_49" localSheetId="0">'[1]REESTR'!#REF!</definedName>
    <definedName name="MO_LIST_49">#REF!</definedName>
    <definedName name="MO_LIST_50" localSheetId="0">'[1]REESTR'!#REF!</definedName>
    <definedName name="MO_LIST_50">#REF!</definedName>
    <definedName name="MO_LIST_51" localSheetId="0">'[1]REESTR'!#REF!</definedName>
    <definedName name="MO_LIST_51">#REF!</definedName>
    <definedName name="MO_LIST_52" localSheetId="0">'[1]REESTR'!#REF!</definedName>
    <definedName name="MO_LIST_52">#REF!</definedName>
    <definedName name="MO_LIST_53" localSheetId="0">'[1]REESTR'!#REF!</definedName>
    <definedName name="MO_LIST_53">#REF!</definedName>
    <definedName name="MO_LIST_54" localSheetId="0">'[1]REESTR'!#REF!</definedName>
    <definedName name="MO_LIST_54">#REF!</definedName>
    <definedName name="MO_LIST_55" localSheetId="0">'[1]REESTR'!#REF!</definedName>
    <definedName name="MO_LIST_55">#REF!</definedName>
    <definedName name="MO_LIST_56" localSheetId="0">'[1]REESTR'!#REF!</definedName>
    <definedName name="MO_LIST_56">#REF!</definedName>
    <definedName name="MO_LIST_57" localSheetId="0">'[1]REESTR'!#REF!</definedName>
    <definedName name="MO_LIST_57">#REF!</definedName>
    <definedName name="MO_LIST_58" localSheetId="0">'[1]REESTR'!#REF!</definedName>
    <definedName name="MO_LIST_58">#REF!</definedName>
    <definedName name="MO_LIST_59" localSheetId="0">'[1]REESTR'!#REF!</definedName>
    <definedName name="MO_LIST_59">#REF!</definedName>
    <definedName name="MO_LIST_60" localSheetId="0">'[1]REESTR'!#REF!</definedName>
    <definedName name="MO_LIST_60">#REF!</definedName>
    <definedName name="MO_LIST_9" localSheetId="0">'[1]REESTR'!$B$76:$B$84</definedName>
    <definedName name="MO_LIST_9">#REF!</definedName>
    <definedName name="mo_zag">#REF!</definedName>
    <definedName name="mr">#REF!</definedName>
    <definedName name="MR_ADD" localSheetId="0">#REF!</definedName>
    <definedName name="MR_ADD">#REF!</definedName>
    <definedName name="MR_LIST" localSheetId="0">'[1]REESTR'!$D$2:$D$30</definedName>
    <definedName name="MR_LIST">#REF!</definedName>
    <definedName name="mr_zag">#REF!</definedName>
    <definedName name="oktmo" localSheetId="0">'[1]Титульный'!$G$24</definedName>
    <definedName name="oktmo">#REF!</definedName>
    <definedName name="org" localSheetId="0">'[1]Титульный'!$F$13</definedName>
    <definedName name="org">#REF!</definedName>
    <definedName name="org_zag">#REF!</definedName>
    <definedName name="p1_rst_1">NA()</definedName>
    <definedName name="PRICE2_ADD">#REF!</definedName>
    <definedName name="PRICE2_LOAD">#REF!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_name" localSheetId="0">'[1]Титульный'!$E$7</definedName>
    <definedName name="region_name">#REF!</definedName>
    <definedName name="SCOPE_16_PRT">NA()</definedName>
    <definedName name="SCOPE_PER_PRT">NA()</definedName>
    <definedName name="SCOPE_SV_PRT">NA()</definedName>
    <definedName name="T2_DiapProt">NA()</definedName>
    <definedName name="T6_Protect">NA()</definedName>
    <definedName name="tar_price2" localSheetId="0">'[1]TEHSHEET'!$B$34:$B$40</definedName>
    <definedName name="topl" localSheetId="0">'[1]tech'!$F$25:$F$51</definedName>
    <definedName name="topl">#REF!</definedName>
    <definedName name="version" localSheetId="0">'[1]Инструкция'!$P$2</definedName>
    <definedName name="version">#REF!</definedName>
    <definedName name="year_range" localSheetId="0">'[1]TEHSHEET'!$D$3:$D$16</definedName>
    <definedName name="year_range">#REF!</definedName>
  </definedNames>
  <calcPr fullCalcOnLoad="1"/>
</workbook>
</file>

<file path=xl/sharedStrings.xml><?xml version="1.0" encoding="utf-8"?>
<sst xmlns="http://schemas.openxmlformats.org/spreadsheetml/2006/main" count="165" uniqueCount="124">
  <si>
    <t>п.14 - в двухтрубном исчислении</t>
  </si>
  <si>
    <t>Комментарии</t>
  </si>
  <si>
    <t>23</t>
  </si>
  <si>
    <t>куб. м/Гкал</t>
  </si>
  <si>
    <t>Удельный расход холодной воды на единицу тепловой энергии, отпускаемой в тепловую сеть</t>
  </si>
  <si>
    <t>22</t>
  </si>
  <si>
    <t>кВт*ч/Гкал</t>
  </si>
  <si>
    <t>Удельный расход электрической энергии на единицу тепловой энергии, отпускаемой в тепловую сеть</t>
  </si>
  <si>
    <t>21</t>
  </si>
  <si>
    <t>кг у.т./Гкал</t>
  </si>
  <si>
    <t>Удельный расход условного топлива на единицу тепловой энергии, отпускаемой в тепловую сеть</t>
  </si>
  <si>
    <t>20</t>
  </si>
  <si>
    <t>чел.</t>
  </si>
  <si>
    <t>Среднесписочная численность основного производственного персонала</t>
  </si>
  <si>
    <t>19</t>
  </si>
  <si>
    <t>ед.</t>
  </si>
  <si>
    <t>Количество тепловых пунктов</t>
  </si>
  <si>
    <t>18</t>
  </si>
  <si>
    <t>Количество тепловых станций и котельных</t>
  </si>
  <si>
    <t>17</t>
  </si>
  <si>
    <t>Количество теплоэлектростанций</t>
  </si>
  <si>
    <t>16</t>
  </si>
  <si>
    <t>км</t>
  </si>
  <si>
    <t>Протяженность разводящих сетей (в однотрубном исчислении)</t>
  </si>
  <si>
    <t>15</t>
  </si>
  <si>
    <t>Протяженность магистральных сетей и тепловых вводов (в однотрубном исчислении)</t>
  </si>
  <si>
    <t>14</t>
  </si>
  <si>
    <t>тыс.Гкал</t>
  </si>
  <si>
    <t>Справочно: потери тепла через изоляцию труб</t>
  </si>
  <si>
    <t>13</t>
  </si>
  <si>
    <t>%</t>
  </si>
  <si>
    <t>Технологические потери тепловой энергии при передаче по тепловым сетям</t>
  </si>
  <si>
    <t>12</t>
  </si>
  <si>
    <t>тыс. Гкал</t>
  </si>
  <si>
    <t>По нормативам потребления</t>
  </si>
  <si>
    <t>11.2</t>
  </si>
  <si>
    <t>По приборам учета</t>
  </si>
  <si>
    <t>11.1</t>
  </si>
  <si>
    <t>Объем тепловой энергии, отпускаемой потребителям, в том числе:</t>
  </si>
  <si>
    <t>11</t>
  </si>
  <si>
    <t>Объем покупаемой регулируемой организацией тепловой энергии</t>
  </si>
  <si>
    <t>10</t>
  </si>
  <si>
    <t>Справочно: объем тепловой энергии на технологические нужды производства</t>
  </si>
  <si>
    <t>9.1</t>
  </si>
  <si>
    <t>Объем вырабатываемой регулируемой организацией тепловой энергии</t>
  </si>
  <si>
    <t>9</t>
  </si>
  <si>
    <t>Гкал/ч</t>
  </si>
  <si>
    <t>Присоединенная нагрузка</t>
  </si>
  <si>
    <t>8</t>
  </si>
  <si>
    <t>Установленная тепловая мощность</t>
  </si>
  <si>
    <t>7</t>
  </si>
  <si>
    <t>тыс.руб.</t>
  </si>
  <si>
    <t xml:space="preserve">В том числе за счет ввода (вывода) их из эксплуатации </t>
  </si>
  <si>
    <t>6.1</t>
  </si>
  <si>
    <t>Изменение стоимости основных фондов</t>
  </si>
  <si>
    <t>6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</si>
  <si>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</si>
  <si>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5.1</t>
  </si>
  <si>
    <t>Чистая прибыль от регулируемого вида деятельности</t>
  </si>
  <si>
    <t>5</t>
  </si>
  <si>
    <t>Валовая прибыль от продажи товаров и услуг по регулируемому виду деятельности</t>
  </si>
  <si>
    <t>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</si>
  <si>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</si>
  <si>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3.11</t>
  </si>
  <si>
    <t>Расходы на ремонт (капитальный и текущий) основных производственных средств</t>
  </si>
  <si>
    <t>3.10</t>
  </si>
  <si>
    <t>Отчисления на социальные нужды</t>
  </si>
  <si>
    <t>3.9.2</t>
  </si>
  <si>
    <t>Расходы на оплату труда</t>
  </si>
  <si>
    <t>3.9.1</t>
  </si>
  <si>
    <t>Общехозяйственные (управленческие) расходы</t>
  </si>
  <si>
    <t>3.9</t>
  </si>
  <si>
    <t>3.8.2</t>
  </si>
  <si>
    <t>3.8.1</t>
  </si>
  <si>
    <t>Общепроизводственные (цеховые) расходы, в том числе:</t>
  </si>
  <si>
    <t>3.8</t>
  </si>
  <si>
    <t>Аренда имущества, используемого в технологическом процессе</t>
  </si>
  <si>
    <t>3.7.2</t>
  </si>
  <si>
    <t>Расходы на амортизацию основных производственных средств, используемых в технологическом процессе</t>
  </si>
  <si>
    <t>3.7.1</t>
  </si>
  <si>
    <t xml:space="preserve">   Отчисления на социальные нужды основного производственного персонала</t>
  </si>
  <si>
    <t>3.6.2</t>
  </si>
  <si>
    <t xml:space="preserve">   Расходы на оплату труда основного производственного персонала</t>
  </si>
  <si>
    <t>3.6.1</t>
  </si>
  <si>
    <t>Расходы на химреагенты, используемые в технологическом процессе</t>
  </si>
  <si>
    <t>3.5</t>
  </si>
  <si>
    <t>Расходы на приобретение холодной воды, используемой в технологическом процессе</t>
  </si>
  <si>
    <t>3.4</t>
  </si>
  <si>
    <t>тыс. кВт*ч</t>
  </si>
  <si>
    <t>Объем приобретенной электрической энергии</t>
  </si>
  <si>
    <t>3.3.2</t>
  </si>
  <si>
    <t>руб.</t>
  </si>
  <si>
    <t>Средневзвешенная стоимость 1 кВт*ч</t>
  </si>
  <si>
    <t>3.3.1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</si>
  <si>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</si>
  <si>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</t>
  </si>
  <si>
    <t>Добавить вид топлива</t>
  </si>
  <si>
    <t>покупка</t>
  </si>
  <si>
    <t>x</t>
  </si>
  <si>
    <t>Способ приобретения</t>
  </si>
  <si>
    <t>Стоимость 1й единицы объема с учетом доставки (транспортировки)</t>
  </si>
  <si>
    <t>Объем</t>
  </si>
  <si>
    <t>Стоимость</t>
  </si>
  <si>
    <t>3.2.1</t>
  </si>
  <si>
    <t>Расходы на топливо</t>
  </si>
  <si>
    <t>3.2</t>
  </si>
  <si>
    <t>Расходы на покупаемую тепловую энергию (мощность)</t>
  </si>
  <si>
    <t>3.1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</si>
  <si>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</si>
  <si>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</si>
  <si>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производство (некомбинированная выработка)+передача+сбыт</t>
  </si>
  <si>
    <t>Вид регулируемой деятельности (производство, передача и сбыт тепловой энергии)</t>
  </si>
  <si>
    <t>Значение</t>
  </si>
  <si>
    <t>Единица измерения</t>
  </si>
  <si>
    <t>Наименование показателя</t>
  </si>
  <si>
    <t>№ п/п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</si>
  <si>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</si>
  <si>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Список листов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</si>
  <si>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</si>
  <si>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</si>
  <si>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</si>
  <si>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Количество аварий на системах теплоснабжения (единиц на км)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</si>
  <si>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</si>
  <si>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тыс.куб. 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</si>
</sst>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u val="single"/>
      <sz val="10"/>
      <color indexed="12"/>
      <name val="Arial Cyr"/>
      <family val="2"/>
    </font>
    <font>
      <b/>
      <u val="single"/>
      <sz val="9"/>
      <color indexed="12"/>
      <name val="Tahoma"/>
      <family val="2"/>
    </font>
    <font>
      <sz val="10"/>
      <color indexed="9"/>
      <name val="Arial Cyr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10"/>
      <name val="Arial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5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4" fontId="12" fillId="0" borderId="1">
      <alignment/>
      <protection locked="0"/>
    </xf>
    <xf numFmtId="165" fontId="12" fillId="0" borderId="0">
      <alignment/>
      <protection locked="0"/>
    </xf>
    <xf numFmtId="166" fontId="12" fillId="0" borderId="0">
      <alignment/>
      <protection locked="0"/>
    </xf>
    <xf numFmtId="165" fontId="12" fillId="0" borderId="0">
      <alignment/>
      <protection locked="0"/>
    </xf>
    <xf numFmtId="166" fontId="12" fillId="0" borderId="0">
      <alignment/>
      <protection locked="0"/>
    </xf>
    <xf numFmtId="167" fontId="12" fillId="0" borderId="0">
      <alignment/>
      <protection locked="0"/>
    </xf>
    <xf numFmtId="164" fontId="13" fillId="0" borderId="0">
      <alignment/>
      <protection locked="0"/>
    </xf>
    <xf numFmtId="164" fontId="13" fillId="0" borderId="0">
      <alignment/>
      <protection locked="0"/>
    </xf>
    <xf numFmtId="164" fontId="1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46" fillId="2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6" fillId="3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6" fillId="3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6" fillId="3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46" fillId="3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16" fillId="38" borderId="2" applyNumberFormat="0" applyAlignment="0" applyProtection="0"/>
    <xf numFmtId="0" fontId="17" fillId="39" borderId="3" applyNumberFormat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1" fontId="2" fillId="0" borderId="0" applyFill="0" applyBorder="0" applyAlignment="0" applyProtection="0"/>
    <xf numFmtId="172" fontId="2" fillId="0" borderId="0" applyFill="0" applyBorder="0" applyAlignment="0" applyProtection="0"/>
    <xf numFmtId="0" fontId="18" fillId="0" borderId="0" applyNumberFormat="0" applyFill="0" applyBorder="0" applyAlignment="0" applyProtection="0"/>
    <xf numFmtId="173" fontId="19" fillId="0" borderId="0" applyFill="0" applyBorder="0" applyAlignment="0" applyProtection="0"/>
    <xf numFmtId="173" fontId="20" fillId="0" borderId="0" applyFill="0" applyBorder="0" applyAlignment="0" applyProtection="0"/>
    <xf numFmtId="173" fontId="21" fillId="0" borderId="0" applyFill="0" applyBorder="0" applyAlignment="0" applyProtection="0"/>
    <xf numFmtId="173" fontId="22" fillId="0" borderId="0" applyFill="0" applyBorder="0" applyAlignment="0" applyProtection="0"/>
    <xf numFmtId="173" fontId="23" fillId="0" borderId="0" applyFill="0" applyBorder="0" applyAlignment="0" applyProtection="0"/>
    <xf numFmtId="173" fontId="24" fillId="0" borderId="0" applyFill="0" applyBorder="0" applyAlignment="0" applyProtection="0"/>
    <xf numFmtId="173" fontId="25" fillId="0" borderId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0" borderId="7" applyNumberFormat="0" applyFill="0" applyAlignment="0" applyProtection="0"/>
    <xf numFmtId="0" fontId="32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2" fillId="41" borderId="8" applyNumberFormat="0" applyAlignment="0" applyProtection="0"/>
    <xf numFmtId="0" fontId="35" fillId="38" borderId="9" applyNumberFormat="0" applyAlignment="0" applyProtection="0"/>
    <xf numFmtId="0" fontId="20" fillId="0" borderId="0" applyNumberFormat="0">
      <alignment horizontal="left"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46" fillId="4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46" fillId="44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46" fillId="4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6" fillId="4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46" fillId="4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174" fontId="2" fillId="0" borderId="11">
      <alignment/>
      <protection locked="0"/>
    </xf>
    <xf numFmtId="0" fontId="47" fillId="48" borderId="1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48" fillId="49" borderId="13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49" fillId="49" borderId="1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51" fillId="0" borderId="1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52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174" fontId="41" fillId="6" borderId="11">
      <alignment/>
      <protection/>
    </xf>
    <xf numFmtId="4" fontId="3" fillId="40" borderId="0" applyBorder="0">
      <alignment horizontal="right"/>
      <protection/>
    </xf>
    <xf numFmtId="0" fontId="53" fillId="0" borderId="17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3" fillId="0" borderId="1" applyNumberFormat="0" applyFill="0" applyAlignment="0" applyProtection="0"/>
    <xf numFmtId="0" fontId="54" fillId="50" borderId="18" applyNumberFormat="0" applyAlignment="0" applyProtection="0"/>
    <xf numFmtId="0" fontId="17" fillId="39" borderId="3" applyNumberFormat="0" applyAlignment="0" applyProtection="0"/>
    <xf numFmtId="0" fontId="17" fillId="39" borderId="3" applyNumberFormat="0" applyAlignment="0" applyProtection="0"/>
    <xf numFmtId="0" fontId="17" fillId="39" borderId="3" applyNumberFormat="0" applyAlignment="0" applyProtection="0"/>
    <xf numFmtId="0" fontId="17" fillId="39" borderId="3" applyNumberFormat="0" applyAlignment="0" applyProtection="0"/>
    <xf numFmtId="0" fontId="17" fillId="39" borderId="3" applyNumberFormat="0" applyAlignment="0" applyProtection="0"/>
    <xf numFmtId="0" fontId="17" fillId="39" borderId="3" applyNumberFormat="0" applyAlignment="0" applyProtection="0"/>
    <xf numFmtId="0" fontId="17" fillId="39" borderId="3" applyNumberFormat="0" applyAlignment="0" applyProtection="0"/>
    <xf numFmtId="0" fontId="17" fillId="39" borderId="3" applyNumberFormat="0" applyAlignment="0" applyProtection="0"/>
    <xf numFmtId="0" fontId="33" fillId="0" borderId="0" applyFill="0">
      <alignment wrapText="1"/>
      <protection/>
    </xf>
    <xf numFmtId="0" fontId="33" fillId="0" borderId="0" applyFill="0">
      <alignment wrapText="1"/>
      <protection/>
    </xf>
    <xf numFmtId="0" fontId="33" fillId="0" borderId="0" applyFill="0">
      <alignment wrapText="1"/>
      <protection/>
    </xf>
    <xf numFmtId="0" fontId="33" fillId="0" borderId="0" applyFill="0">
      <alignment wrapText="1"/>
      <protection/>
    </xf>
    <xf numFmtId="0" fontId="33" fillId="0" borderId="0" applyFill="0">
      <alignment wrapText="1"/>
      <protection/>
    </xf>
    <xf numFmtId="0" fontId="33" fillId="0" borderId="0" applyFill="0">
      <alignment wrapText="1"/>
      <protection/>
    </xf>
    <xf numFmtId="0" fontId="33" fillId="0" borderId="0" applyFill="0">
      <alignment wrapText="1"/>
      <protection/>
    </xf>
    <xf numFmtId="0" fontId="33" fillId="0" borderId="0" applyFill="0">
      <alignment wrapText="1"/>
      <protection/>
    </xf>
    <xf numFmtId="0" fontId="33" fillId="0" borderId="0" applyFill="0">
      <alignment wrapText="1"/>
      <protection/>
    </xf>
    <xf numFmtId="0" fontId="40" fillId="0" borderId="0">
      <alignment horizontal="center" vertical="top" wrapText="1"/>
      <protection/>
    </xf>
    <xf numFmtId="0" fontId="42" fillId="0" borderId="0">
      <alignment horizontal="center" vertical="center" wrapText="1"/>
      <protection/>
    </xf>
    <xf numFmtId="175" fontId="43" fillId="4" borderId="19">
      <alignment wrapText="1"/>
      <protection/>
    </xf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49" fontId="3" fillId="0" borderId="0" applyBorder="0">
      <alignment vertical="top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4" fillId="40" borderId="0" applyNumberFormat="0" applyBorder="0" applyAlignment="0">
      <protection locked="0"/>
    </xf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3" borderId="20" applyNumberFormat="0" applyFont="0" applyAlignment="0" applyProtection="0"/>
    <xf numFmtId="0" fontId="2" fillId="41" borderId="8" applyNumberFormat="0" applyAlignment="0" applyProtection="0"/>
    <xf numFmtId="0" fontId="2" fillId="41" borderId="8" applyNumberFormat="0" applyAlignment="0" applyProtection="0"/>
    <xf numFmtId="0" fontId="2" fillId="41" borderId="8" applyNumberFormat="0" applyAlignment="0" applyProtection="0"/>
    <xf numFmtId="0" fontId="2" fillId="41" borderId="8" applyNumberFormat="0" applyAlignment="0" applyProtection="0"/>
    <xf numFmtId="0" fontId="2" fillId="41" borderId="8" applyNumberFormat="0" applyAlignment="0" applyProtection="0"/>
    <xf numFmtId="0" fontId="2" fillId="41" borderId="8" applyNumberFormat="0" applyAlignment="0" applyProtection="0"/>
    <xf numFmtId="0" fontId="2" fillId="41" borderId="8" applyNumberFormat="0" applyAlignment="0" applyProtection="0"/>
    <xf numFmtId="0" fontId="2" fillId="41" borderId="8" applyNumberFormat="0" applyAlignment="0" applyProtection="0"/>
    <xf numFmtId="0" fontId="2" fillId="41" borderId="8" applyNumberFormat="0" applyAlignment="0" applyProtection="0"/>
    <xf numFmtId="0" fontId="2" fillId="41" borderId="8" applyNumberFormat="0" applyAlignment="0" applyProtection="0"/>
    <xf numFmtId="0" fontId="2" fillId="41" borderId="8" applyNumberFormat="0" applyAlignment="0" applyProtection="0"/>
    <xf numFmtId="0" fontId="2" fillId="41" borderId="8" applyNumberFormat="0" applyAlignment="0" applyProtection="0"/>
    <xf numFmtId="0" fontId="2" fillId="41" borderId="8" applyNumberFormat="0" applyAlignment="0" applyProtection="0"/>
    <xf numFmtId="0" fontId="2" fillId="41" borderId="8" applyNumberFormat="0" applyAlignment="0" applyProtection="0"/>
    <xf numFmtId="0" fontId="2" fillId="41" borderId="8" applyNumberFormat="0" applyAlignment="0" applyProtection="0"/>
    <xf numFmtId="0" fontId="2" fillId="41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60" fillId="0" borderId="21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1" fillId="0" borderId="0">
      <alignment/>
      <protection/>
    </xf>
    <xf numFmtId="173" fontId="33" fillId="0" borderId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3" fillId="0" borderId="0">
      <alignment horizontal="center"/>
      <protection/>
    </xf>
    <xf numFmtId="176" fontId="2" fillId="0" borderId="0" applyFill="0" applyBorder="0" applyAlignment="0" applyProtection="0"/>
    <xf numFmtId="177" fontId="2" fillId="0" borderId="0" applyFill="0" applyBorder="0" applyAlignment="0" applyProtection="0"/>
    <xf numFmtId="2" fontId="3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 applyFill="0" applyBorder="0" applyAlignment="0" applyProtection="0"/>
    <xf numFmtId="4" fontId="3" fillId="4" borderId="0" applyBorder="0">
      <alignment horizontal="right"/>
      <protection/>
    </xf>
    <xf numFmtId="4" fontId="3" fillId="7" borderId="0" applyBorder="0">
      <alignment horizontal="right"/>
      <protection/>
    </xf>
    <xf numFmtId="4" fontId="2" fillId="4" borderId="0" applyBorder="0">
      <alignment horizontal="right"/>
      <protection/>
    </xf>
    <xf numFmtId="0" fontId="62" fillId="5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8" fontId="12" fillId="0" borderId="0">
      <alignment/>
      <protection locked="0"/>
    </xf>
  </cellStyleXfs>
  <cellXfs count="90">
    <xf numFmtId="0" fontId="0" fillId="0" borderId="0" xfId="0" applyFont="1" applyAlignment="1">
      <alignment/>
    </xf>
    <xf numFmtId="0" fontId="3" fillId="0" borderId="0" xfId="435" applyFont="1" applyProtection="1">
      <alignment/>
      <protection/>
    </xf>
    <xf numFmtId="0" fontId="3" fillId="55" borderId="22" xfId="435" applyFont="1" applyFill="1" applyBorder="1" applyProtection="1">
      <alignment/>
      <protection/>
    </xf>
    <xf numFmtId="0" fontId="3" fillId="55" borderId="23" xfId="435" applyFont="1" applyFill="1" applyBorder="1" applyProtection="1">
      <alignment/>
      <protection/>
    </xf>
    <xf numFmtId="0" fontId="3" fillId="55" borderId="24" xfId="435" applyFont="1" applyFill="1" applyBorder="1" applyProtection="1">
      <alignment/>
      <protection/>
    </xf>
    <xf numFmtId="0" fontId="3" fillId="55" borderId="25" xfId="435" applyFont="1" applyFill="1" applyBorder="1" applyProtection="1">
      <alignment/>
      <protection/>
    </xf>
    <xf numFmtId="0" fontId="3" fillId="40" borderId="26" xfId="435" applyNumberFormat="1" applyFont="1" applyFill="1" applyBorder="1" applyAlignment="1" applyProtection="1">
      <alignment horizontal="center" vertical="center"/>
      <protection locked="0"/>
    </xf>
    <xf numFmtId="0" fontId="3" fillId="55" borderId="27" xfId="435" applyFont="1" applyFill="1" applyBorder="1" applyAlignment="1" applyProtection="1">
      <alignment horizontal="center" vertical="center" wrapText="1"/>
      <protection/>
    </xf>
    <xf numFmtId="0" fontId="3" fillId="55" borderId="28" xfId="435" applyFont="1" applyFill="1" applyBorder="1" applyAlignment="1" applyProtection="1">
      <alignment vertical="center" wrapText="1"/>
      <protection/>
    </xf>
    <xf numFmtId="49" fontId="3" fillId="55" borderId="29" xfId="435" applyNumberFormat="1" applyFont="1" applyFill="1" applyBorder="1" applyAlignment="1" applyProtection="1">
      <alignment horizontal="center" vertical="center"/>
      <protection/>
    </xf>
    <xf numFmtId="0" fontId="3" fillId="55" borderId="30" xfId="435" applyFont="1" applyFill="1" applyBorder="1" applyAlignment="1" applyProtection="1">
      <alignment horizontal="right" vertical="top"/>
      <protection/>
    </xf>
    <xf numFmtId="0" fontId="3" fillId="0" borderId="0" xfId="435" applyFont="1" applyAlignment="1" applyProtection="1">
      <alignment horizontal="right" vertical="top"/>
      <protection/>
    </xf>
    <xf numFmtId="4" fontId="4" fillId="40" borderId="31" xfId="435" applyNumberFormat="1" applyFont="1" applyFill="1" applyBorder="1" applyAlignment="1" applyProtection="1">
      <alignment horizontal="center" vertical="center"/>
      <protection locked="0"/>
    </xf>
    <xf numFmtId="0" fontId="3" fillId="55" borderId="32" xfId="435" applyFont="1" applyFill="1" applyBorder="1" applyAlignment="1" applyProtection="1">
      <alignment horizontal="center" vertical="center" wrapText="1"/>
      <protection/>
    </xf>
    <xf numFmtId="49" fontId="3" fillId="55" borderId="33" xfId="435" applyNumberFormat="1" applyFont="1" applyFill="1" applyBorder="1" applyAlignment="1" applyProtection="1">
      <alignment horizontal="center" vertical="center"/>
      <protection/>
    </xf>
    <xf numFmtId="4" fontId="4" fillId="40" borderId="34" xfId="435" applyNumberFormat="1" applyFont="1" applyFill="1" applyBorder="1" applyAlignment="1" applyProtection="1">
      <alignment horizontal="center" vertical="center"/>
      <protection locked="0"/>
    </xf>
    <xf numFmtId="0" fontId="3" fillId="55" borderId="35" xfId="435" applyFont="1" applyFill="1" applyBorder="1" applyAlignment="1" applyProtection="1">
      <alignment horizontal="center" vertical="center" wrapText="1"/>
      <protection/>
    </xf>
    <xf numFmtId="0" fontId="3" fillId="55" borderId="19" xfId="435" applyFont="1" applyFill="1" applyBorder="1" applyAlignment="1" applyProtection="1">
      <alignment vertical="center" wrapText="1"/>
      <protection/>
    </xf>
    <xf numFmtId="49" fontId="3" fillId="55" borderId="36" xfId="435" applyNumberFormat="1" applyFont="1" applyFill="1" applyBorder="1" applyAlignment="1" applyProtection="1">
      <alignment horizontal="center" vertical="center"/>
      <protection/>
    </xf>
    <xf numFmtId="3" fontId="3" fillId="40" borderId="34" xfId="435" applyNumberFormat="1" applyFont="1" applyFill="1" applyBorder="1" applyAlignment="1" applyProtection="1">
      <alignment horizontal="center" vertical="center"/>
      <protection locked="0"/>
    </xf>
    <xf numFmtId="4" fontId="3" fillId="40" borderId="34" xfId="435" applyNumberFormat="1" applyFont="1" applyFill="1" applyBorder="1" applyAlignment="1" applyProtection="1">
      <alignment horizontal="center" vertical="center"/>
      <protection locked="0"/>
    </xf>
    <xf numFmtId="4" fontId="3" fillId="4" borderId="34" xfId="435" applyNumberFormat="1" applyFont="1" applyFill="1" applyBorder="1" applyAlignment="1" applyProtection="1">
      <alignment horizontal="center" vertical="center"/>
      <protection/>
    </xf>
    <xf numFmtId="4" fontId="5" fillId="40" borderId="34" xfId="435" applyNumberFormat="1" applyFont="1" applyFill="1" applyBorder="1" applyAlignment="1" applyProtection="1">
      <alignment horizontal="center" vertical="center"/>
      <protection locked="0"/>
    </xf>
    <xf numFmtId="49" fontId="3" fillId="55" borderId="37" xfId="435" applyNumberFormat="1" applyFont="1" applyFill="1" applyBorder="1" applyAlignment="1" applyProtection="1">
      <alignment horizontal="center" vertical="center"/>
      <protection/>
    </xf>
    <xf numFmtId="4" fontId="3" fillId="40" borderId="38" xfId="435" applyNumberFormat="1" applyFont="1" applyFill="1" applyBorder="1" applyAlignment="1" applyProtection="1">
      <alignment horizontal="center" vertical="center"/>
      <protection locked="0"/>
    </xf>
    <xf numFmtId="0" fontId="3" fillId="0" borderId="0" xfId="435" applyFont="1" applyBorder="1" applyProtection="1">
      <alignment/>
      <protection/>
    </xf>
    <xf numFmtId="0" fontId="4" fillId="56" borderId="39" xfId="450" applyFont="1" applyFill="1" applyBorder="1" applyAlignment="1" applyProtection="1">
      <alignment horizontal="center"/>
      <protection/>
    </xf>
    <xf numFmtId="0" fontId="4" fillId="56" borderId="40" xfId="450" applyFont="1" applyFill="1" applyBorder="1" applyProtection="1">
      <alignment/>
      <protection/>
    </xf>
    <xf numFmtId="0" fontId="7" fillId="56" borderId="40" xfId="340" applyNumberFormat="1" applyFont="1" applyFill="1" applyBorder="1" applyAlignment="1" applyProtection="1">
      <alignment vertical="center"/>
      <protection/>
    </xf>
    <xf numFmtId="0" fontId="4" fillId="56" borderId="41" xfId="450" applyFont="1" applyFill="1" applyBorder="1" applyProtection="1">
      <alignment/>
      <protection/>
    </xf>
    <xf numFmtId="49" fontId="3" fillId="40" borderId="31" xfId="435" applyNumberFormat="1" applyFont="1" applyFill="1" applyBorder="1" applyAlignment="1" applyProtection="1">
      <alignment horizontal="center" vertical="center" wrapText="1"/>
      <protection locked="0"/>
    </xf>
    <xf numFmtId="0" fontId="3" fillId="55" borderId="42" xfId="435" applyFont="1" applyFill="1" applyBorder="1" applyAlignment="1" applyProtection="1">
      <alignment vertical="center" wrapText="1"/>
      <protection/>
    </xf>
    <xf numFmtId="0" fontId="8" fillId="55" borderId="43" xfId="435" applyFont="1" applyFill="1" applyBorder="1">
      <alignment/>
      <protection/>
    </xf>
    <xf numFmtId="0" fontId="3" fillId="6" borderId="32" xfId="435" applyNumberFormat="1" applyFont="1" applyFill="1" applyBorder="1" applyAlignment="1" applyProtection="1">
      <alignment horizontal="center" vertical="center" wrapText="1"/>
      <protection locked="0"/>
    </xf>
    <xf numFmtId="4" fontId="3" fillId="40" borderId="31" xfId="435" applyNumberFormat="1" applyFont="1" applyFill="1" applyBorder="1" applyAlignment="1" applyProtection="1">
      <alignment horizontal="center" vertical="center"/>
      <protection locked="0"/>
    </xf>
    <xf numFmtId="0" fontId="3" fillId="0" borderId="25" xfId="449" applyFont="1" applyFill="1" applyBorder="1" applyAlignment="1" applyProtection="1">
      <alignment vertical="center" wrapText="1"/>
      <protection/>
    </xf>
    <xf numFmtId="0" fontId="3" fillId="6" borderId="38" xfId="449" applyFont="1" applyFill="1" applyBorder="1" applyAlignment="1" applyProtection="1">
      <alignment horizontal="center" vertical="center" wrapText="1"/>
      <protection locked="0"/>
    </xf>
    <xf numFmtId="0" fontId="3" fillId="55" borderId="24" xfId="435" applyFont="1" applyFill="1" applyBorder="1" applyAlignment="1" applyProtection="1">
      <alignment horizontal="center" vertical="center" wrapText="1"/>
      <protection/>
    </xf>
    <xf numFmtId="0" fontId="9" fillId="0" borderId="0" xfId="435" applyFont="1" applyAlignment="1" applyProtection="1">
      <alignment wrapText="1"/>
      <protection/>
    </xf>
    <xf numFmtId="0" fontId="9" fillId="0" borderId="0" xfId="435" applyFont="1" applyAlignment="1" applyProtection="1">
      <alignment horizontal="center" wrapText="1"/>
      <protection/>
    </xf>
    <xf numFmtId="0" fontId="9" fillId="55" borderId="25" xfId="435" applyFont="1" applyFill="1" applyBorder="1" applyAlignment="1" applyProtection="1">
      <alignment horizontal="center" wrapText="1"/>
      <protection/>
    </xf>
    <xf numFmtId="0" fontId="10" fillId="55" borderId="44" xfId="435" applyFont="1" applyFill="1" applyBorder="1" applyAlignment="1" applyProtection="1">
      <alignment horizontal="center" vertical="center" wrapText="1"/>
      <protection/>
    </xf>
    <xf numFmtId="0" fontId="10" fillId="55" borderId="45" xfId="435" applyFont="1" applyFill="1" applyBorder="1" applyAlignment="1" applyProtection="1">
      <alignment horizontal="center" vertical="center" wrapText="1"/>
      <protection/>
    </xf>
    <xf numFmtId="0" fontId="10" fillId="55" borderId="46" xfId="435" applyFont="1" applyFill="1" applyBorder="1" applyAlignment="1" applyProtection="1">
      <alignment horizontal="center" vertical="center" wrapText="1"/>
      <protection/>
    </xf>
    <xf numFmtId="0" fontId="3" fillId="55" borderId="30" xfId="435" applyFont="1" applyFill="1" applyBorder="1" applyAlignment="1" applyProtection="1">
      <alignment wrapText="1"/>
      <protection/>
    </xf>
    <xf numFmtId="0" fontId="3" fillId="0" borderId="0" xfId="435" applyFont="1" applyAlignment="1" applyProtection="1">
      <alignment wrapText="1"/>
      <protection/>
    </xf>
    <xf numFmtId="0" fontId="9" fillId="55" borderId="47" xfId="435" applyFont="1" applyFill="1" applyBorder="1" applyAlignment="1" applyProtection="1">
      <alignment horizontal="center" vertical="center" wrapText="1"/>
      <protection/>
    </xf>
    <xf numFmtId="0" fontId="9" fillId="55" borderId="48" xfId="435" applyFont="1" applyFill="1" applyBorder="1" applyAlignment="1" applyProtection="1">
      <alignment horizontal="center" vertical="center" wrapText="1"/>
      <protection/>
    </xf>
    <xf numFmtId="0" fontId="9" fillId="55" borderId="49" xfId="435" applyFont="1" applyFill="1" applyBorder="1" applyAlignment="1" applyProtection="1">
      <alignment horizontal="center" vertical="center" wrapText="1"/>
      <protection/>
    </xf>
    <xf numFmtId="0" fontId="9" fillId="55" borderId="0" xfId="435" applyFont="1" applyFill="1" applyBorder="1" applyAlignment="1" applyProtection="1">
      <alignment horizontal="center" wrapText="1"/>
      <protection/>
    </xf>
    <xf numFmtId="0" fontId="9" fillId="0" borderId="0" xfId="435" applyFont="1" applyAlignment="1" applyProtection="1">
      <alignment horizontal="center" vertical="center" wrapText="1"/>
      <protection/>
    </xf>
    <xf numFmtId="0" fontId="9" fillId="55" borderId="25" xfId="435" applyFont="1" applyFill="1" applyBorder="1" applyAlignment="1" applyProtection="1">
      <alignment horizontal="center" vertical="center" wrapText="1"/>
      <protection/>
    </xf>
    <xf numFmtId="0" fontId="9" fillId="0" borderId="0" xfId="435" applyFont="1" applyAlignment="1" applyProtection="1">
      <alignment/>
      <protection/>
    </xf>
    <xf numFmtId="0" fontId="7" fillId="55" borderId="0" xfId="340" applyNumberFormat="1" applyFont="1" applyFill="1" applyBorder="1" applyAlignment="1" applyProtection="1">
      <alignment/>
      <protection/>
    </xf>
    <xf numFmtId="0" fontId="7" fillId="0" borderId="0" xfId="340" applyNumberFormat="1" applyFont="1" applyFill="1" applyBorder="1" applyAlignment="1" applyProtection="1">
      <alignment/>
      <protection/>
    </xf>
    <xf numFmtId="0" fontId="3" fillId="55" borderId="30" xfId="435" applyFont="1" applyFill="1" applyBorder="1" applyProtection="1">
      <alignment/>
      <protection/>
    </xf>
    <xf numFmtId="0" fontId="3" fillId="55" borderId="50" xfId="435" applyFont="1" applyFill="1" applyBorder="1" applyProtection="1">
      <alignment/>
      <protection/>
    </xf>
    <xf numFmtId="0" fontId="3" fillId="55" borderId="51" xfId="435" applyFont="1" applyFill="1" applyBorder="1" applyProtection="1">
      <alignment/>
      <protection/>
    </xf>
    <xf numFmtId="0" fontId="3" fillId="55" borderId="32" xfId="435" applyFont="1" applyFill="1" applyBorder="1" applyProtection="1">
      <alignment/>
      <protection/>
    </xf>
    <xf numFmtId="0" fontId="3" fillId="0" borderId="0" xfId="435" applyFont="1" applyFill="1" applyBorder="1" applyProtection="1">
      <alignment/>
      <protection/>
    </xf>
    <xf numFmtId="0" fontId="3" fillId="0" borderId="0" xfId="435" applyFont="1" applyBorder="1" applyAlignment="1" applyProtection="1">
      <alignment wrapText="1"/>
      <protection/>
    </xf>
    <xf numFmtId="0" fontId="3" fillId="55" borderId="23" xfId="435" applyFont="1" applyFill="1" applyBorder="1" applyAlignment="1" applyProtection="1">
      <alignment wrapText="1"/>
      <protection/>
    </xf>
    <xf numFmtId="0" fontId="3" fillId="55" borderId="23" xfId="435" applyFont="1" applyFill="1" applyBorder="1" applyAlignment="1" applyProtection="1">
      <alignment horizontal="right" vertical="top"/>
      <protection/>
    </xf>
    <xf numFmtId="0" fontId="3" fillId="55" borderId="24" xfId="435" applyFont="1" applyFill="1" applyBorder="1" applyAlignment="1" applyProtection="1">
      <alignment horizontal="right" vertical="top"/>
      <protection/>
    </xf>
    <xf numFmtId="3" fontId="3" fillId="40" borderId="26" xfId="435" applyNumberFormat="1" applyFont="1" applyFill="1" applyBorder="1" applyAlignment="1" applyProtection="1">
      <alignment horizontal="center" vertical="center"/>
      <protection locked="0"/>
    </xf>
    <xf numFmtId="0" fontId="3" fillId="55" borderId="29" xfId="435" applyFont="1" applyFill="1" applyBorder="1" applyAlignment="1" applyProtection="1">
      <alignment horizontal="center" vertical="center"/>
      <protection/>
    </xf>
    <xf numFmtId="3" fontId="3" fillId="40" borderId="31" xfId="435" applyNumberFormat="1" applyFont="1" applyFill="1" applyBorder="1" applyAlignment="1" applyProtection="1">
      <alignment horizontal="center" vertical="center"/>
      <protection locked="0"/>
    </xf>
    <xf numFmtId="0" fontId="3" fillId="55" borderId="33" xfId="435" applyFont="1" applyFill="1" applyBorder="1" applyAlignment="1" applyProtection="1">
      <alignment horizontal="center" vertical="center"/>
      <protection/>
    </xf>
    <xf numFmtId="0" fontId="3" fillId="55" borderId="36" xfId="435" applyFont="1" applyFill="1" applyBorder="1" applyAlignment="1" applyProtection="1">
      <alignment horizontal="center" vertical="center"/>
      <protection/>
    </xf>
    <xf numFmtId="175" fontId="5" fillId="40" borderId="38" xfId="435" applyNumberFormat="1" applyFont="1" applyFill="1" applyBorder="1" applyAlignment="1" applyProtection="1">
      <alignment horizontal="center" vertical="center"/>
      <protection locked="0"/>
    </xf>
    <xf numFmtId="0" fontId="3" fillId="55" borderId="52" xfId="435" applyFont="1" applyFill="1" applyBorder="1" applyAlignment="1" applyProtection="1">
      <alignment vertical="center" wrapText="1"/>
      <protection/>
    </xf>
    <xf numFmtId="0" fontId="3" fillId="55" borderId="37" xfId="435" applyFont="1" applyFill="1" applyBorder="1" applyAlignment="1" applyProtection="1">
      <alignment horizontal="center" vertical="center"/>
      <protection/>
    </xf>
    <xf numFmtId="0" fontId="10" fillId="55" borderId="53" xfId="435" applyFont="1" applyFill="1" applyBorder="1" applyAlignment="1" applyProtection="1">
      <alignment horizontal="center" vertical="center" wrapText="1"/>
      <protection/>
    </xf>
    <xf numFmtId="0" fontId="10" fillId="55" borderId="54" xfId="435" applyFont="1" applyFill="1" applyBorder="1" applyAlignment="1" applyProtection="1">
      <alignment horizontal="center" vertical="center" wrapText="1"/>
      <protection/>
    </xf>
    <xf numFmtId="0" fontId="10" fillId="55" borderId="55" xfId="435" applyFont="1" applyFill="1" applyBorder="1" applyAlignment="1" applyProtection="1">
      <alignment horizontal="center" vertical="center" wrapText="1"/>
      <protection/>
    </xf>
    <xf numFmtId="0" fontId="9" fillId="55" borderId="44" xfId="435" applyFont="1" applyFill="1" applyBorder="1" applyAlignment="1" applyProtection="1">
      <alignment horizontal="center" vertical="center" wrapText="1"/>
      <protection/>
    </xf>
    <xf numFmtId="0" fontId="9" fillId="55" borderId="45" xfId="435" applyFont="1" applyFill="1" applyBorder="1" applyAlignment="1" applyProtection="1">
      <alignment horizontal="center" vertical="center" wrapText="1"/>
      <protection/>
    </xf>
    <xf numFmtId="0" fontId="9" fillId="55" borderId="46" xfId="435" applyFont="1" applyFill="1" applyBorder="1" applyAlignment="1" applyProtection="1">
      <alignment horizontal="center" vertical="center" wrapText="1"/>
      <protection/>
    </xf>
    <xf numFmtId="0" fontId="9" fillId="7" borderId="19" xfId="435" applyFont="1" applyFill="1" applyBorder="1" applyAlignment="1" applyProtection="1">
      <alignment horizontal="center" vertical="center" wrapText="1"/>
      <protection/>
    </xf>
    <xf numFmtId="0" fontId="9" fillId="55" borderId="56" xfId="435" applyFont="1" applyFill="1" applyBorder="1" applyAlignment="1" applyProtection="1">
      <alignment horizontal="center" vertical="center" wrapText="1"/>
      <protection/>
    </xf>
    <xf numFmtId="0" fontId="10" fillId="55" borderId="45" xfId="435" applyFont="1" applyFill="1" applyBorder="1" applyAlignment="1" applyProtection="1">
      <alignment horizontal="center" vertical="center" wrapText="1"/>
      <protection/>
    </xf>
    <xf numFmtId="0" fontId="3" fillId="55" borderId="52" xfId="435" applyFont="1" applyFill="1" applyBorder="1" applyAlignment="1" applyProtection="1">
      <alignment horizontal="left" vertical="center" wrapText="1"/>
      <protection/>
    </xf>
    <xf numFmtId="0" fontId="3" fillId="55" borderId="19" xfId="435" applyFont="1" applyFill="1" applyBorder="1" applyAlignment="1" applyProtection="1">
      <alignment horizontal="left" vertical="center" wrapText="1"/>
      <protection/>
    </xf>
    <xf numFmtId="0" fontId="3" fillId="55" borderId="19" xfId="435" applyFont="1" applyFill="1" applyBorder="1" applyAlignment="1" applyProtection="1">
      <alignment horizontal="left" vertical="center" wrapText="1" indent="1"/>
      <protection/>
    </xf>
    <xf numFmtId="49" fontId="3" fillId="55" borderId="36" xfId="435" applyNumberFormat="1" applyFont="1" applyFill="1" applyBorder="1" applyAlignment="1" applyProtection="1">
      <alignment horizontal="center" vertical="center"/>
      <protection/>
    </xf>
    <xf numFmtId="0" fontId="3" fillId="6" borderId="19" xfId="435" applyFont="1" applyFill="1" applyBorder="1" applyAlignment="1" applyProtection="1">
      <alignment horizontal="left" vertical="center" wrapText="1" indent="2"/>
      <protection locked="0"/>
    </xf>
    <xf numFmtId="0" fontId="3" fillId="55" borderId="19" xfId="435" applyFont="1" applyFill="1" applyBorder="1" applyAlignment="1" applyProtection="1">
      <alignment horizontal="left" vertical="center" wrapText="1" indent="2"/>
      <protection/>
    </xf>
    <xf numFmtId="0" fontId="3" fillId="55" borderId="19" xfId="435" applyFont="1" applyFill="1" applyBorder="1" applyAlignment="1" applyProtection="1">
      <alignment vertical="center" wrapText="1"/>
      <protection/>
    </xf>
    <xf numFmtId="0" fontId="3" fillId="55" borderId="19" xfId="435" applyFont="1" applyFill="1" applyBorder="1" applyAlignment="1" applyProtection="1">
      <alignment horizontal="center" vertical="center" wrapText="1"/>
      <protection/>
    </xf>
    <xf numFmtId="0" fontId="3" fillId="55" borderId="28" xfId="435" applyFont="1" applyFill="1" applyBorder="1" applyAlignment="1" applyProtection="1">
      <alignment vertical="center" wrapText="1"/>
      <protection/>
    </xf>
  </cellXfs>
  <cellStyles count="518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ДАТА" xfId="341"/>
    <cellStyle name="Currency" xfId="342"/>
    <cellStyle name="Currency [0]" xfId="343"/>
    <cellStyle name="Заголовок 1" xfId="344"/>
    <cellStyle name="Заголовок 1 2" xfId="345"/>
    <cellStyle name="Заголовок 1 3" xfId="346"/>
    <cellStyle name="Заголовок 1 4" xfId="347"/>
    <cellStyle name="Заголовок 1 5" xfId="348"/>
    <cellStyle name="Заголовок 1 6" xfId="349"/>
    <cellStyle name="Заголовок 1 7" xfId="350"/>
    <cellStyle name="Заголовок 1 8" xfId="351"/>
    <cellStyle name="Заголовок 1 9" xfId="352"/>
    <cellStyle name="Заголовок 2" xfId="353"/>
    <cellStyle name="Заголовок 2 2" xfId="354"/>
    <cellStyle name="Заголовок 2 3" xfId="355"/>
    <cellStyle name="Заголовок 2 4" xfId="356"/>
    <cellStyle name="Заголовок 2 5" xfId="357"/>
    <cellStyle name="Заголовок 2 6" xfId="358"/>
    <cellStyle name="Заголовок 2 7" xfId="359"/>
    <cellStyle name="Заголовок 2 8" xfId="360"/>
    <cellStyle name="Заголовок 2 9" xfId="361"/>
    <cellStyle name="Заголовок 3" xfId="362"/>
    <cellStyle name="Заголовок 3 2" xfId="363"/>
    <cellStyle name="Заголовок 3 3" xfId="364"/>
    <cellStyle name="Заголовок 3 4" xfId="365"/>
    <cellStyle name="Заголовок 3 5" xfId="366"/>
    <cellStyle name="Заголовок 3 6" xfId="367"/>
    <cellStyle name="Заголовок 3 7" xfId="368"/>
    <cellStyle name="Заголовок 3 8" xfId="369"/>
    <cellStyle name="Заголовок 3 9" xfId="370"/>
    <cellStyle name="Заголовок 4" xfId="371"/>
    <cellStyle name="Заголовок 4 2" xfId="372"/>
    <cellStyle name="Заголовок 4 3" xfId="373"/>
    <cellStyle name="Заголовок 4 4" xfId="374"/>
    <cellStyle name="Заголовок 4 5" xfId="375"/>
    <cellStyle name="Заголовок 4 6" xfId="376"/>
    <cellStyle name="Заголовок 4 7" xfId="377"/>
    <cellStyle name="Заголовок 4 8" xfId="378"/>
    <cellStyle name="Заголовок 4 9" xfId="379"/>
    <cellStyle name="ЗАГОЛОВОК1" xfId="380"/>
    <cellStyle name="ЗАГОЛОВОК2" xfId="381"/>
    <cellStyle name="ЗаголовокСтолбца" xfId="382"/>
    <cellStyle name="Защитный" xfId="383"/>
    <cellStyle name="Значение" xfId="384"/>
    <cellStyle name="Итог" xfId="385"/>
    <cellStyle name="Итог 2" xfId="386"/>
    <cellStyle name="Итог 3" xfId="387"/>
    <cellStyle name="Итог 4" xfId="388"/>
    <cellStyle name="Итог 5" xfId="389"/>
    <cellStyle name="Итог 6" xfId="390"/>
    <cellStyle name="Итог 7" xfId="391"/>
    <cellStyle name="Итог 8" xfId="392"/>
    <cellStyle name="Итог 9" xfId="393"/>
    <cellStyle name="ИТОГОВЫЙ" xfId="394"/>
    <cellStyle name="Контрольная ячейка" xfId="395"/>
    <cellStyle name="Контрольная ячейка 2" xfId="396"/>
    <cellStyle name="Контрольная ячейка 3" xfId="397"/>
    <cellStyle name="Контрольная ячейка 4" xfId="398"/>
    <cellStyle name="Контрольная ячейка 5" xfId="399"/>
    <cellStyle name="Контрольная ячейка 6" xfId="400"/>
    <cellStyle name="Контрольная ячейка 7" xfId="401"/>
    <cellStyle name="Контрольная ячейка 8" xfId="402"/>
    <cellStyle name="Контрольная ячейка 9" xfId="403"/>
    <cellStyle name="Мои наименования показателей" xfId="404"/>
    <cellStyle name="Мои наименования показателей 2" xfId="405"/>
    <cellStyle name="Мои наименования показателей 3" xfId="406"/>
    <cellStyle name="Мои наименования показателей 4" xfId="407"/>
    <cellStyle name="Мои наименования показателей 5" xfId="408"/>
    <cellStyle name="Мои наименования показателей 6" xfId="409"/>
    <cellStyle name="Мои наименования показателей 7" xfId="410"/>
    <cellStyle name="Мои наименования показателей 8" xfId="411"/>
    <cellStyle name="Мои наименования показателей_BALANCE.TBO.1.71" xfId="412"/>
    <cellStyle name="Мой заголовок" xfId="413"/>
    <cellStyle name="Мой заголовок листа" xfId="414"/>
    <cellStyle name="назв фил" xfId="415"/>
    <cellStyle name="Название" xfId="416"/>
    <cellStyle name="Название 2" xfId="417"/>
    <cellStyle name="Название 3" xfId="418"/>
    <cellStyle name="Название 4" xfId="419"/>
    <cellStyle name="Название 5" xfId="420"/>
    <cellStyle name="Название 6" xfId="421"/>
    <cellStyle name="Название 7" xfId="422"/>
    <cellStyle name="Название 8" xfId="423"/>
    <cellStyle name="Название 9" xfId="424"/>
    <cellStyle name="Нейтральный" xfId="425"/>
    <cellStyle name="Нейтральный 2" xfId="426"/>
    <cellStyle name="Нейтральный 3" xfId="427"/>
    <cellStyle name="Нейтральный 4" xfId="428"/>
    <cellStyle name="Нейтральный 5" xfId="429"/>
    <cellStyle name="Нейтральный 6" xfId="430"/>
    <cellStyle name="Нейтральный 7" xfId="431"/>
    <cellStyle name="Нейтральный 8" xfId="432"/>
    <cellStyle name="Нейтральный 9" xfId="433"/>
    <cellStyle name="Обычный 10" xfId="434"/>
    <cellStyle name="Обычный 2" xfId="435"/>
    <cellStyle name="Обычный 2 2" xfId="436"/>
    <cellStyle name="Обычный 2 3" xfId="437"/>
    <cellStyle name="Обычный 2 4" xfId="438"/>
    <cellStyle name="Обычный 2 5" xfId="439"/>
    <cellStyle name="Обычный 2 6" xfId="440"/>
    <cellStyle name="Обычный 2_EE.FORMA15.BS.4.78(v0.1)" xfId="441"/>
    <cellStyle name="Обычный 3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ЖКУ_проект3" xfId="449"/>
    <cellStyle name="Обычный_Котёл Сбыты" xfId="450"/>
    <cellStyle name="Followed Hyperlink" xfId="451"/>
    <cellStyle name="Плохой" xfId="452"/>
    <cellStyle name="Плохой 2" xfId="453"/>
    <cellStyle name="Плохой 3" xfId="454"/>
    <cellStyle name="Плохой 4" xfId="455"/>
    <cellStyle name="Плохой 5" xfId="456"/>
    <cellStyle name="Плохой 6" xfId="457"/>
    <cellStyle name="Плохой 7" xfId="458"/>
    <cellStyle name="Плохой 8" xfId="459"/>
    <cellStyle name="Плохой 9" xfId="460"/>
    <cellStyle name="Поле ввода" xfId="461"/>
    <cellStyle name="Пояснение" xfId="462"/>
    <cellStyle name="Пояснение 2" xfId="463"/>
    <cellStyle name="Пояснение 3" xfId="464"/>
    <cellStyle name="Пояснение 4" xfId="465"/>
    <cellStyle name="Пояснение 5" xfId="466"/>
    <cellStyle name="Пояснение 6" xfId="467"/>
    <cellStyle name="Пояснение 7" xfId="468"/>
    <cellStyle name="Пояснение 8" xfId="469"/>
    <cellStyle name="Пояснение 9" xfId="470"/>
    <cellStyle name="Примечание" xfId="471"/>
    <cellStyle name="Примечание 10" xfId="472"/>
    <cellStyle name="Примечание 11" xfId="473"/>
    <cellStyle name="Примечание 12" xfId="474"/>
    <cellStyle name="Примечание 2" xfId="475"/>
    <cellStyle name="Примечание 2 2" xfId="476"/>
    <cellStyle name="Примечание 2 3" xfId="477"/>
    <cellStyle name="Примечание 2 4" xfId="478"/>
    <cellStyle name="Примечание 2 5" xfId="479"/>
    <cellStyle name="Примечание 2 6" xfId="480"/>
    <cellStyle name="Примечание 3" xfId="481"/>
    <cellStyle name="Примечание 4" xfId="482"/>
    <cellStyle name="Примечание 5" xfId="483"/>
    <cellStyle name="Примечание 6" xfId="484"/>
    <cellStyle name="Примечание 7" xfId="485"/>
    <cellStyle name="Примечание 8" xfId="486"/>
    <cellStyle name="Примечание 9" xfId="487"/>
    <cellStyle name="Percent" xfId="488"/>
    <cellStyle name="Процентный 2" xfId="489"/>
    <cellStyle name="Процентный 3" xfId="490"/>
    <cellStyle name="Процентный 4" xfId="491"/>
    <cellStyle name="Связанная ячейка" xfId="492"/>
    <cellStyle name="Связанная ячейка 2" xfId="493"/>
    <cellStyle name="Связанная ячейка 3" xfId="494"/>
    <cellStyle name="Связанная ячейка 4" xfId="495"/>
    <cellStyle name="Связанная ячейка 5" xfId="496"/>
    <cellStyle name="Связанная ячейка 6" xfId="497"/>
    <cellStyle name="Связанная ячейка 7" xfId="498"/>
    <cellStyle name="Связанная ячейка 8" xfId="499"/>
    <cellStyle name="Связанная ячейка 9" xfId="500"/>
    <cellStyle name="Стиль 1" xfId="501"/>
    <cellStyle name="ТЕКСТ" xfId="502"/>
    <cellStyle name="Текст предупреждения" xfId="503"/>
    <cellStyle name="Текст предупреждения 2" xfId="504"/>
    <cellStyle name="Текст предупреждения 3" xfId="505"/>
    <cellStyle name="Текст предупреждения 4" xfId="506"/>
    <cellStyle name="Текст предупреждения 5" xfId="507"/>
    <cellStyle name="Текст предупреждения 6" xfId="508"/>
    <cellStyle name="Текст предупреждения 7" xfId="509"/>
    <cellStyle name="Текст предупреждения 8" xfId="510"/>
    <cellStyle name="Текст предупреждения 9" xfId="511"/>
    <cellStyle name="Текстовый" xfId="512"/>
    <cellStyle name="Тысячи [0]_3Com" xfId="513"/>
    <cellStyle name="Тысячи_3Com" xfId="514"/>
    <cellStyle name="ФИКСИРОВАННЫЙ" xfId="515"/>
    <cellStyle name="Comma" xfId="516"/>
    <cellStyle name="Comma [0]" xfId="517"/>
    <cellStyle name="Финансовый 2" xfId="518"/>
    <cellStyle name="Формула" xfId="519"/>
    <cellStyle name="ФормулаВБ" xfId="520"/>
    <cellStyle name="ФормулаНаКонтроль" xfId="521"/>
    <cellStyle name="Хороший" xfId="522"/>
    <cellStyle name="Хороший 2" xfId="523"/>
    <cellStyle name="Хороший 3" xfId="524"/>
    <cellStyle name="Хороший 4" xfId="525"/>
    <cellStyle name="Хороший 5" xfId="526"/>
    <cellStyle name="Хороший 6" xfId="527"/>
    <cellStyle name="Хороший 7" xfId="528"/>
    <cellStyle name="Хороший 8" xfId="529"/>
    <cellStyle name="Хороший 9" xfId="530"/>
    <cellStyle name="Џђћ–…ќ’ќ›‰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(2)%20&#1057;&#1072;&#1081;&#1090;-&#1092;&#1072;&#1082;&#1090;%202010%203%20&#1082;&#1074;&#1072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e">
            <v>#NAME?</v>
          </cell>
        </row>
      </sheetData>
      <sheetData sheetId="1">
        <row r="7">
          <cell r="E7" t="str">
            <v>Ставропольский край</v>
          </cell>
        </row>
        <row r="9">
          <cell r="F9">
            <v>2010</v>
          </cell>
        </row>
        <row r="13">
          <cell r="F13" t="str">
            <v>Общество с ограниченной ответственностью "Пятигорсктеплосервис"</v>
          </cell>
        </row>
        <row r="17">
          <cell r="F17" t="str">
            <v>2632062277</v>
          </cell>
        </row>
        <row r="18">
          <cell r="F18" t="str">
            <v>263201001</v>
          </cell>
        </row>
        <row r="23">
          <cell r="G23" t="str">
            <v>Город-курорт Пятигорск</v>
          </cell>
        </row>
        <row r="24">
          <cell r="G24" t="str">
            <v>07727000</v>
          </cell>
        </row>
      </sheetData>
      <sheetData sheetId="13">
        <row r="2">
          <cell r="D2" t="str">
            <v>Александровский муниципальный район</v>
          </cell>
        </row>
        <row r="3">
          <cell r="D3" t="str">
            <v>Андроповский муниципальный район</v>
          </cell>
        </row>
        <row r="4">
          <cell r="D4" t="str">
            <v>Апанасенковский муниципальный район</v>
          </cell>
        </row>
        <row r="5">
          <cell r="D5" t="str">
            <v>Арзгирский муниципальный район</v>
          </cell>
        </row>
        <row r="6">
          <cell r="D6" t="str">
            <v>Благодарненский муниципальный район</v>
          </cell>
        </row>
        <row r="7">
          <cell r="D7" t="str">
            <v>Буденновский муниципальный район</v>
          </cell>
        </row>
        <row r="8">
          <cell r="D8" t="str">
            <v>ГО Ростовская область</v>
          </cell>
        </row>
        <row r="9">
          <cell r="D9" t="str">
            <v>ГО Ставропольского края</v>
          </cell>
        </row>
        <row r="10">
          <cell r="D10" t="str">
            <v>Георгиевский муниципальный район</v>
          </cell>
        </row>
        <row r="11">
          <cell r="D11" t="str">
            <v>Грачевский муниципальный район</v>
          </cell>
        </row>
        <row r="12">
          <cell r="D12" t="str">
            <v>Изобильненский муниципальный район</v>
          </cell>
        </row>
        <row r="13">
          <cell r="D13" t="str">
            <v>Ипатовский муниципальный район</v>
          </cell>
        </row>
        <row r="14">
          <cell r="D14" t="str">
            <v>Кировский муниципальный район</v>
          </cell>
        </row>
        <row r="15">
          <cell r="D15" t="str">
            <v>Кочубеевский муниципальный район</v>
          </cell>
        </row>
        <row r="16">
          <cell r="D16" t="str">
            <v>Красногвардейский муниципальный район</v>
          </cell>
        </row>
        <row r="17">
          <cell r="D17" t="str">
            <v>Курский муниципальный район</v>
          </cell>
        </row>
        <row r="18">
          <cell r="D18" t="str">
            <v>Левокумский муниципальный район</v>
          </cell>
        </row>
        <row r="19">
          <cell r="D19" t="str">
            <v>Минераловодский муниципальный район</v>
          </cell>
        </row>
        <row r="20">
          <cell r="D20" t="str">
            <v>Муниципальные образования города Москвы</v>
          </cell>
        </row>
        <row r="21">
          <cell r="D21" t="str">
            <v>Нефтекумский муниципальный район</v>
          </cell>
        </row>
        <row r="22">
          <cell r="D22" t="str">
            <v>Новоалександровский муниципальный район</v>
          </cell>
        </row>
        <row r="23">
          <cell r="D23" t="str">
            <v>Новоселицкий муниципальный район</v>
          </cell>
        </row>
        <row r="24">
          <cell r="D24" t="str">
            <v>Петровский муниципальный район</v>
          </cell>
        </row>
        <row r="25">
          <cell r="D25" t="str">
            <v>Предгорный муниципальный район</v>
          </cell>
        </row>
        <row r="26">
          <cell r="D26" t="str">
            <v>Советский муниципальный район</v>
          </cell>
        </row>
        <row r="27">
          <cell r="D27" t="str">
            <v>Степновский муниципальный район</v>
          </cell>
        </row>
        <row r="28">
          <cell r="D28" t="str">
            <v>Труновский муниципальный район</v>
          </cell>
        </row>
        <row r="29">
          <cell r="D29" t="str">
            <v>Туркменский муниципальный район</v>
          </cell>
        </row>
        <row r="30">
          <cell r="D30" t="str">
            <v>Шпаковский муниципальный район</v>
          </cell>
        </row>
        <row r="76">
          <cell r="B76" t="str">
            <v>ГО Ставропольского края</v>
          </cell>
        </row>
        <row r="77">
          <cell r="B77" t="str">
            <v>Город Георгиевск</v>
          </cell>
        </row>
        <row r="78">
          <cell r="B78" t="str">
            <v>Город Лермонтов</v>
          </cell>
        </row>
        <row r="79">
          <cell r="B79" t="str">
            <v>Город Невинномысск</v>
          </cell>
        </row>
        <row r="80">
          <cell r="B80" t="str">
            <v>Город Ставрополь</v>
          </cell>
        </row>
        <row r="81">
          <cell r="B81" t="str">
            <v>Город-курорт Ессентуки</v>
          </cell>
        </row>
        <row r="82">
          <cell r="B82" t="str">
            <v>Город-курорт Железноводск</v>
          </cell>
        </row>
        <row r="83">
          <cell r="B83" t="str">
            <v>Город-курорт Кисловодск</v>
          </cell>
        </row>
        <row r="84">
          <cell r="B84" t="str">
            <v>Город-курорт Пятигорск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F9" sqref="F9"/>
    </sheetView>
  </sheetViews>
  <sheetFormatPr defaultColWidth="9.140625" defaultRowHeight="15"/>
  <cols>
    <col min="1" max="2" width="0" style="1" hidden="1" customWidth="1"/>
    <col min="3" max="4" width="2.7109375" style="1" customWidth="1"/>
    <col min="5" max="5" width="6.8515625" style="1" customWidth="1"/>
    <col min="6" max="6" width="50.7109375" style="1" customWidth="1"/>
    <col min="7" max="7" width="40.7109375" style="1" customWidth="1"/>
    <col min="8" max="9" width="2.7109375" style="1" customWidth="1"/>
    <col min="10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58"/>
      <c r="E8" s="57"/>
      <c r="F8" s="57"/>
      <c r="G8" s="57"/>
      <c r="H8" s="56"/>
    </row>
    <row r="9" spans="4:28" ht="12.75" customHeight="1">
      <c r="D9" s="55"/>
      <c r="E9" s="49"/>
      <c r="F9" s="54" t="s">
        <v>117</v>
      </c>
      <c r="G9" s="49"/>
      <c r="H9" s="40"/>
      <c r="I9" s="39"/>
      <c r="J9" s="39"/>
      <c r="K9" s="39"/>
      <c r="L9" s="39"/>
      <c r="M9" s="39"/>
      <c r="N9" s="39"/>
      <c r="O9" s="39"/>
      <c r="P9" s="39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3:24" ht="36" customHeight="1">
      <c r="C10" s="45"/>
      <c r="D10" s="44"/>
      <c r="E10" s="78" t="s">
        <v>122</v>
      </c>
      <c r="F10" s="78"/>
      <c r="G10" s="78"/>
      <c r="H10" s="51"/>
      <c r="I10" s="50"/>
      <c r="J10" s="50"/>
      <c r="K10" s="50"/>
      <c r="L10" s="50"/>
      <c r="M10" s="50"/>
      <c r="N10" s="50"/>
      <c r="O10" s="50"/>
      <c r="P10" s="50"/>
      <c r="Q10" s="38"/>
      <c r="R10" s="38"/>
      <c r="S10" s="38"/>
      <c r="T10" s="38"/>
      <c r="U10" s="38"/>
      <c r="V10" s="38"/>
      <c r="W10" s="38"/>
      <c r="X10" s="38"/>
    </row>
    <row r="11" spans="3:24" ht="12.75" customHeight="1" thickBot="1">
      <c r="C11" s="45"/>
      <c r="D11" s="44"/>
      <c r="E11" s="49"/>
      <c r="F11" s="49"/>
      <c r="G11" s="49"/>
      <c r="H11" s="40"/>
      <c r="I11" s="39"/>
      <c r="J11" s="39"/>
      <c r="K11" s="39"/>
      <c r="L11" s="39"/>
      <c r="M11" s="39"/>
      <c r="N11" s="39"/>
      <c r="O11" s="39"/>
      <c r="P11" s="39"/>
      <c r="Q11" s="38"/>
      <c r="R11" s="38"/>
      <c r="S11" s="38"/>
      <c r="T11" s="38"/>
      <c r="U11" s="38"/>
      <c r="V11" s="38"/>
      <c r="W11" s="38"/>
      <c r="X11" s="38"/>
    </row>
    <row r="12" spans="3:24" ht="30" customHeight="1" thickBot="1">
      <c r="C12" s="45"/>
      <c r="D12" s="44"/>
      <c r="E12" s="77" t="s">
        <v>115</v>
      </c>
      <c r="F12" s="76" t="s">
        <v>114</v>
      </c>
      <c r="G12" s="75" t="s">
        <v>112</v>
      </c>
      <c r="H12" s="40"/>
      <c r="I12" s="39"/>
      <c r="J12" s="39"/>
      <c r="K12" s="39"/>
      <c r="L12" s="39"/>
      <c r="M12" s="39"/>
      <c r="N12" s="39"/>
      <c r="O12" s="39"/>
      <c r="P12" s="39"/>
      <c r="Q12" s="38"/>
      <c r="R12" s="38"/>
      <c r="S12" s="38"/>
      <c r="T12" s="38"/>
      <c r="U12" s="38"/>
      <c r="V12" s="38"/>
      <c r="W12" s="38"/>
      <c r="X12" s="38"/>
    </row>
    <row r="13" spans="3:24" ht="12" customHeight="1" thickBot="1">
      <c r="C13" s="45"/>
      <c r="D13" s="44"/>
      <c r="E13" s="74">
        <v>1</v>
      </c>
      <c r="F13" s="73">
        <f>E13+1</f>
        <v>2</v>
      </c>
      <c r="G13" s="72">
        <f>F13+1</f>
        <v>3</v>
      </c>
      <c r="H13" s="40"/>
      <c r="I13" s="39"/>
      <c r="J13" s="39"/>
      <c r="K13" s="39"/>
      <c r="L13" s="39"/>
      <c r="M13" s="39"/>
      <c r="N13" s="39"/>
      <c r="O13" s="39"/>
      <c r="P13" s="39"/>
      <c r="Q13" s="38"/>
      <c r="R13" s="38"/>
      <c r="S13" s="38"/>
      <c r="T13" s="38"/>
      <c r="U13" s="38"/>
      <c r="V13" s="38"/>
      <c r="W13" s="38"/>
      <c r="X13" s="38"/>
    </row>
    <row r="14" spans="3:8" ht="42" customHeight="1">
      <c r="C14" s="11"/>
      <c r="D14" s="10"/>
      <c r="E14" s="71">
        <v>1</v>
      </c>
      <c r="F14" s="70" t="s">
        <v>121</v>
      </c>
      <c r="G14" s="69">
        <v>0</v>
      </c>
      <c r="H14" s="5"/>
    </row>
    <row r="15" spans="3:8" ht="42" customHeight="1">
      <c r="C15" s="11"/>
      <c r="D15" s="10"/>
      <c r="E15" s="68">
        <v>2</v>
      </c>
      <c r="F15" s="17" t="s">
        <v>120</v>
      </c>
      <c r="G15" s="19">
        <v>0</v>
      </c>
      <c r="H15" s="5"/>
    </row>
    <row r="16" spans="3:8" ht="42" customHeight="1">
      <c r="C16" s="11"/>
      <c r="D16" s="10"/>
      <c r="E16" s="67">
        <v>3</v>
      </c>
      <c r="F16" s="31" t="s">
        <v>119</v>
      </c>
      <c r="G16" s="66">
        <v>6</v>
      </c>
      <c r="H16" s="5"/>
    </row>
    <row r="17" spans="3:8" ht="48" customHeight="1" thickBot="1">
      <c r="C17" s="11"/>
      <c r="D17" s="10"/>
      <c r="E17" s="65">
        <v>4</v>
      </c>
      <c r="F17" s="8" t="s">
        <v>118</v>
      </c>
      <c r="G17" s="64">
        <v>0</v>
      </c>
      <c r="H17" s="5"/>
    </row>
    <row r="18" spans="3:8" ht="11.25">
      <c r="C18" s="11"/>
      <c r="D18" s="63"/>
      <c r="E18" s="62"/>
      <c r="F18" s="61"/>
      <c r="G18" s="3"/>
      <c r="H18" s="2"/>
    </row>
    <row r="19" spans="3:7" ht="11.25">
      <c r="C19" s="11"/>
      <c r="D19" s="11"/>
      <c r="E19" s="11"/>
      <c r="F19" s="60"/>
      <c r="G19" s="59"/>
    </row>
  </sheetData>
  <sheetProtection sheet="1" objects="1" scenarios="1"/>
  <mergeCells count="1">
    <mergeCell ref="E10:G10"/>
  </mergeCells>
  <dataValidations count="1">
    <dataValidation type="decimal" allowBlank="1" showErrorMessage="1" sqref="G14:G17">
      <formula1>0</formula1>
      <formula2>999999999999</formula2>
    </dataValidation>
  </dataValidations>
  <hyperlinks>
    <hyperlink ref="F9" location="ТС характеристики!A1" display="Список листов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tabSelected="1" zoomScalePageLayoutView="0" workbookViewId="0" topLeftCell="C37">
      <selection activeCell="I55" sqref="I55"/>
    </sheetView>
  </sheetViews>
  <sheetFormatPr defaultColWidth="9.140625" defaultRowHeight="15"/>
  <cols>
    <col min="1" max="2" width="0" style="1" hidden="1" customWidth="1"/>
    <col min="3" max="4" width="2.7109375" style="1" customWidth="1"/>
    <col min="5" max="5" width="6.8515625" style="1" customWidth="1"/>
    <col min="6" max="6" width="50.7109375" style="1" customWidth="1"/>
    <col min="7" max="7" width="30.7109375" style="1" customWidth="1"/>
    <col min="8" max="8" width="15.7109375" style="1" customWidth="1"/>
    <col min="9" max="9" width="40.7109375" style="1" customWidth="1"/>
    <col min="10" max="10" width="14.7109375" style="1" customWidth="1"/>
    <col min="11" max="11" width="2.7109375" style="1" customWidth="1"/>
    <col min="12" max="16384" width="9.1406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8" spans="4:10" ht="11.25">
      <c r="D8" s="58"/>
      <c r="E8" s="57"/>
      <c r="F8" s="57"/>
      <c r="G8" s="57"/>
      <c r="H8" s="57"/>
      <c r="I8" s="57"/>
      <c r="J8" s="56"/>
    </row>
    <row r="9" spans="4:30" ht="12.75" customHeight="1">
      <c r="D9" s="55"/>
      <c r="E9" s="49"/>
      <c r="F9" s="54" t="s">
        <v>117</v>
      </c>
      <c r="G9" s="53"/>
      <c r="H9" s="53"/>
      <c r="I9" s="49"/>
      <c r="J9" s="40"/>
      <c r="K9" s="39"/>
      <c r="L9" s="39"/>
      <c r="M9" s="39"/>
      <c r="N9" s="39"/>
      <c r="O9" s="39"/>
      <c r="P9" s="39"/>
      <c r="Q9" s="39"/>
      <c r="R9" s="3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pans="3:26" ht="30.75" customHeight="1">
      <c r="C10" s="45"/>
      <c r="D10" s="44"/>
      <c r="E10" s="78" t="s">
        <v>116</v>
      </c>
      <c r="F10" s="78"/>
      <c r="G10" s="78"/>
      <c r="H10" s="78"/>
      <c r="I10" s="78"/>
      <c r="J10" s="51"/>
      <c r="K10" s="50"/>
      <c r="L10" s="50"/>
      <c r="M10" s="50"/>
      <c r="N10" s="50"/>
      <c r="O10" s="50"/>
      <c r="P10" s="50"/>
      <c r="Q10" s="50"/>
      <c r="R10" s="50"/>
      <c r="S10" s="38"/>
      <c r="T10" s="38"/>
      <c r="U10" s="38"/>
      <c r="V10" s="38"/>
      <c r="W10" s="38"/>
      <c r="X10" s="38"/>
      <c r="Y10" s="38"/>
      <c r="Z10" s="38"/>
    </row>
    <row r="11" spans="3:26" ht="12.75" customHeight="1" thickBot="1">
      <c r="C11" s="45"/>
      <c r="D11" s="44"/>
      <c r="E11" s="49"/>
      <c r="F11" s="49"/>
      <c r="G11" s="49"/>
      <c r="H11" s="49"/>
      <c r="I11" s="49"/>
      <c r="J11" s="40"/>
      <c r="K11" s="39"/>
      <c r="L11" s="39"/>
      <c r="M11" s="39"/>
      <c r="N11" s="39"/>
      <c r="O11" s="39"/>
      <c r="P11" s="39"/>
      <c r="Q11" s="39"/>
      <c r="R11" s="39"/>
      <c r="S11" s="38"/>
      <c r="T11" s="38"/>
      <c r="U11" s="38"/>
      <c r="V11" s="38"/>
      <c r="W11" s="38"/>
      <c r="X11" s="38"/>
      <c r="Y11" s="38"/>
      <c r="Z11" s="38"/>
    </row>
    <row r="12" spans="3:26" ht="29.25" customHeight="1" thickBot="1">
      <c r="C12" s="45"/>
      <c r="D12" s="44"/>
      <c r="E12" s="48" t="s">
        <v>115</v>
      </c>
      <c r="F12" s="79" t="s">
        <v>114</v>
      </c>
      <c r="G12" s="79"/>
      <c r="H12" s="47" t="s">
        <v>113</v>
      </c>
      <c r="I12" s="46" t="s">
        <v>112</v>
      </c>
      <c r="J12" s="40"/>
      <c r="K12" s="39"/>
      <c r="L12" s="39"/>
      <c r="M12" s="39"/>
      <c r="N12" s="39"/>
      <c r="O12" s="39"/>
      <c r="P12" s="39"/>
      <c r="Q12" s="39"/>
      <c r="R12" s="39"/>
      <c r="S12" s="38"/>
      <c r="T12" s="38"/>
      <c r="U12" s="38"/>
      <c r="V12" s="38"/>
      <c r="W12" s="38"/>
      <c r="X12" s="38"/>
      <c r="Y12" s="38"/>
      <c r="Z12" s="38"/>
    </row>
    <row r="13" spans="3:26" ht="12" customHeight="1" thickBot="1">
      <c r="C13" s="45"/>
      <c r="D13" s="44"/>
      <c r="E13" s="43">
        <v>1</v>
      </c>
      <c r="F13" s="80">
        <f>E13+1</f>
        <v>2</v>
      </c>
      <c r="G13" s="80"/>
      <c r="H13" s="42">
        <f>F13+1</f>
        <v>3</v>
      </c>
      <c r="I13" s="41">
        <f>H13+1</f>
        <v>4</v>
      </c>
      <c r="J13" s="40"/>
      <c r="K13" s="39"/>
      <c r="L13" s="39"/>
      <c r="M13" s="39"/>
      <c r="N13" s="39"/>
      <c r="O13" s="39"/>
      <c r="P13" s="39"/>
      <c r="Q13" s="39"/>
      <c r="R13" s="39"/>
      <c r="S13" s="38"/>
      <c r="T13" s="38"/>
      <c r="U13" s="38"/>
      <c r="V13" s="38"/>
      <c r="W13" s="38"/>
      <c r="X13" s="38"/>
      <c r="Y13" s="38"/>
      <c r="Z13" s="38"/>
    </row>
    <row r="14" spans="3:10" ht="29.25" customHeight="1">
      <c r="C14" s="11"/>
      <c r="D14" s="10"/>
      <c r="E14" s="23">
        <v>1</v>
      </c>
      <c r="F14" s="81" t="s">
        <v>111</v>
      </c>
      <c r="G14" s="81"/>
      <c r="H14" s="37" t="s">
        <v>98</v>
      </c>
      <c r="I14" s="36" t="s">
        <v>110</v>
      </c>
      <c r="J14" s="35"/>
    </row>
    <row r="15" spans="3:10" ht="29.25" customHeight="1">
      <c r="C15" s="11"/>
      <c r="D15" s="10"/>
      <c r="E15" s="18">
        <v>2</v>
      </c>
      <c r="F15" s="82" t="s">
        <v>109</v>
      </c>
      <c r="G15" s="82"/>
      <c r="H15" s="16" t="s">
        <v>51</v>
      </c>
      <c r="I15" s="20">
        <v>462359.22</v>
      </c>
      <c r="J15" s="5"/>
    </row>
    <row r="16" spans="3:10" ht="29.25" customHeight="1">
      <c r="C16" s="11"/>
      <c r="D16" s="10"/>
      <c r="E16" s="18">
        <v>3</v>
      </c>
      <c r="F16" s="82" t="s">
        <v>108</v>
      </c>
      <c r="G16" s="82"/>
      <c r="H16" s="16" t="s">
        <v>51</v>
      </c>
      <c r="I16" s="21">
        <f>SUM(I17,I18,I24,I27,I28,I29,I30,I31,I32,I33,I36,I39,I40)</f>
        <v>471513.91000000003</v>
      </c>
      <c r="J16" s="5"/>
    </row>
    <row r="17" spans="3:10" ht="15" customHeight="1">
      <c r="C17" s="11"/>
      <c r="D17" s="10"/>
      <c r="E17" s="18" t="s">
        <v>107</v>
      </c>
      <c r="F17" s="83" t="s">
        <v>106</v>
      </c>
      <c r="G17" s="83"/>
      <c r="H17" s="16" t="s">
        <v>51</v>
      </c>
      <c r="I17" s="20"/>
      <c r="J17" s="5"/>
    </row>
    <row r="18" spans="3:10" ht="15" customHeight="1">
      <c r="C18" s="11"/>
      <c r="D18" s="10"/>
      <c r="E18" s="18" t="s">
        <v>105</v>
      </c>
      <c r="F18" s="83" t="s">
        <v>104</v>
      </c>
      <c r="G18" s="83"/>
      <c r="H18" s="16" t="s">
        <v>51</v>
      </c>
      <c r="I18" s="21">
        <f>SUMIF(G19:G23,G19,I19:I23)</f>
        <v>225615.27</v>
      </c>
      <c r="J18" s="5"/>
    </row>
    <row r="19" spans="3:10" ht="11.25">
      <c r="C19" s="11"/>
      <c r="D19" s="10"/>
      <c r="E19" s="84" t="s">
        <v>103</v>
      </c>
      <c r="F19" s="85"/>
      <c r="G19" s="17" t="s">
        <v>102</v>
      </c>
      <c r="H19" s="16" t="s">
        <v>51</v>
      </c>
      <c r="I19" s="34">
        <v>225615.27</v>
      </c>
      <c r="J19" s="5"/>
    </row>
    <row r="20" spans="3:10" ht="11.25" customHeight="1">
      <c r="C20" s="11"/>
      <c r="D20" s="10"/>
      <c r="E20" s="84"/>
      <c r="F20" s="85"/>
      <c r="G20" s="31" t="s">
        <v>101</v>
      </c>
      <c r="H20" s="33" t="s">
        <v>123</v>
      </c>
      <c r="I20" s="12">
        <v>70556.7</v>
      </c>
      <c r="J20" s="32" t="b">
        <f>ISNA(J21)</f>
        <v>0</v>
      </c>
    </row>
    <row r="21" spans="3:10" ht="24.75" customHeight="1">
      <c r="C21" s="11"/>
      <c r="D21" s="10"/>
      <c r="E21" s="84"/>
      <c r="F21" s="85"/>
      <c r="G21" s="17" t="s">
        <v>100</v>
      </c>
      <c r="H21" s="16" t="s">
        <v>51</v>
      </c>
      <c r="I21" s="21">
        <f>IF(I20="",0,IF(I20=0,0,I19/I20))</f>
        <v>3.1976448728469444</v>
      </c>
      <c r="J21" s="32" t="e">
        <f>INDEX(#REF!,MATCH(F19,#REF!,0))</f>
        <v>#REF!</v>
      </c>
    </row>
    <row r="22" spans="3:10" ht="11.25">
      <c r="C22" s="11"/>
      <c r="D22" s="10"/>
      <c r="E22" s="84"/>
      <c r="F22" s="85"/>
      <c r="G22" s="31" t="s">
        <v>99</v>
      </c>
      <c r="H22" s="13" t="s">
        <v>98</v>
      </c>
      <c r="I22" s="30" t="s">
        <v>97</v>
      </c>
      <c r="J22" s="5"/>
    </row>
    <row r="23" spans="3:11" ht="15" customHeight="1">
      <c r="C23" s="11"/>
      <c r="D23" s="10"/>
      <c r="E23" s="29"/>
      <c r="F23" s="28" t="s">
        <v>96</v>
      </c>
      <c r="G23" s="27"/>
      <c r="H23" s="27"/>
      <c r="I23" s="26"/>
      <c r="J23" s="5"/>
      <c r="K23" s="25"/>
    </row>
    <row r="24" spans="3:10" ht="23.25" customHeight="1">
      <c r="C24" s="11"/>
      <c r="D24" s="10"/>
      <c r="E24" s="23" t="s">
        <v>95</v>
      </c>
      <c r="F24" s="83" t="s">
        <v>94</v>
      </c>
      <c r="G24" s="83"/>
      <c r="H24" s="16" t="s">
        <v>51</v>
      </c>
      <c r="I24" s="24">
        <v>61738.47</v>
      </c>
      <c r="J24" s="5"/>
    </row>
    <row r="25" spans="3:10" ht="15" customHeight="1">
      <c r="C25" s="11"/>
      <c r="D25" s="10"/>
      <c r="E25" s="23" t="s">
        <v>93</v>
      </c>
      <c r="F25" s="86" t="s">
        <v>92</v>
      </c>
      <c r="G25" s="86"/>
      <c r="H25" s="16" t="s">
        <v>91</v>
      </c>
      <c r="I25" s="21">
        <f>IF(I26=0,0,I24/I26)</f>
        <v>3.7643296839445597</v>
      </c>
      <c r="J25" s="5"/>
    </row>
    <row r="26" spans="3:10" ht="15" customHeight="1">
      <c r="C26" s="11"/>
      <c r="D26" s="10"/>
      <c r="E26" s="18" t="s">
        <v>90</v>
      </c>
      <c r="F26" s="86" t="s">
        <v>89</v>
      </c>
      <c r="G26" s="86"/>
      <c r="H26" s="16" t="s">
        <v>88</v>
      </c>
      <c r="I26" s="15">
        <v>16400.92</v>
      </c>
      <c r="J26" s="5"/>
    </row>
    <row r="27" spans="3:10" ht="23.25" customHeight="1">
      <c r="C27" s="11"/>
      <c r="D27" s="10"/>
      <c r="E27" s="18" t="s">
        <v>87</v>
      </c>
      <c r="F27" s="83" t="s">
        <v>86</v>
      </c>
      <c r="G27" s="83"/>
      <c r="H27" s="16" t="s">
        <v>51</v>
      </c>
      <c r="I27" s="20">
        <v>5860.63</v>
      </c>
      <c r="J27" s="5"/>
    </row>
    <row r="28" spans="3:10" ht="23.25" customHeight="1">
      <c r="C28" s="11"/>
      <c r="D28" s="10"/>
      <c r="E28" s="18" t="s">
        <v>85</v>
      </c>
      <c r="F28" s="83" t="s">
        <v>84</v>
      </c>
      <c r="G28" s="83"/>
      <c r="H28" s="16" t="s">
        <v>51</v>
      </c>
      <c r="I28" s="20">
        <v>563.42</v>
      </c>
      <c r="J28" s="5"/>
    </row>
    <row r="29" spans="3:10" ht="23.25" customHeight="1">
      <c r="C29" s="11"/>
      <c r="D29" s="10"/>
      <c r="E29" s="18" t="s">
        <v>83</v>
      </c>
      <c r="F29" s="82" t="s">
        <v>82</v>
      </c>
      <c r="G29" s="82"/>
      <c r="H29" s="16" t="s">
        <v>51</v>
      </c>
      <c r="I29" s="15">
        <v>97211.93</v>
      </c>
      <c r="J29" s="5"/>
    </row>
    <row r="30" spans="3:10" ht="23.25" customHeight="1">
      <c r="C30" s="11"/>
      <c r="D30" s="10"/>
      <c r="E30" s="18" t="s">
        <v>81</v>
      </c>
      <c r="F30" s="82" t="s">
        <v>80</v>
      </c>
      <c r="G30" s="82"/>
      <c r="H30" s="16" t="s">
        <v>51</v>
      </c>
      <c r="I30" s="15">
        <v>23351.02</v>
      </c>
      <c r="J30" s="5"/>
    </row>
    <row r="31" spans="3:10" ht="23.25" customHeight="1">
      <c r="C31" s="11"/>
      <c r="D31" s="10"/>
      <c r="E31" s="18" t="s">
        <v>79</v>
      </c>
      <c r="F31" s="83" t="s">
        <v>78</v>
      </c>
      <c r="G31" s="83"/>
      <c r="H31" s="16" t="s">
        <v>51</v>
      </c>
      <c r="I31" s="20">
        <v>12296.77</v>
      </c>
      <c r="J31" s="5"/>
    </row>
    <row r="32" spans="3:10" ht="15" customHeight="1">
      <c r="C32" s="11"/>
      <c r="D32" s="10"/>
      <c r="E32" s="18" t="s">
        <v>77</v>
      </c>
      <c r="F32" s="86" t="s">
        <v>76</v>
      </c>
      <c r="G32" s="86"/>
      <c r="H32" s="16" t="s">
        <v>51</v>
      </c>
      <c r="I32" s="20">
        <v>3421.09</v>
      </c>
      <c r="J32" s="5"/>
    </row>
    <row r="33" spans="3:10" ht="23.25" customHeight="1">
      <c r="C33" s="11"/>
      <c r="D33" s="10"/>
      <c r="E33" s="18" t="s">
        <v>75</v>
      </c>
      <c r="F33" s="83" t="s">
        <v>74</v>
      </c>
      <c r="G33" s="83"/>
      <c r="H33" s="16" t="s">
        <v>51</v>
      </c>
      <c r="I33" s="22"/>
      <c r="J33" s="5"/>
    </row>
    <row r="34" spans="3:10" ht="15" customHeight="1">
      <c r="C34" s="11"/>
      <c r="D34" s="10"/>
      <c r="E34" s="18" t="s">
        <v>73</v>
      </c>
      <c r="F34" s="86" t="s">
        <v>68</v>
      </c>
      <c r="G34" s="86"/>
      <c r="H34" s="16" t="s">
        <v>51</v>
      </c>
      <c r="I34" s="22"/>
      <c r="J34" s="5"/>
    </row>
    <row r="35" spans="3:10" ht="15" customHeight="1">
      <c r="C35" s="11"/>
      <c r="D35" s="10"/>
      <c r="E35" s="18" t="s">
        <v>72</v>
      </c>
      <c r="F35" s="86" t="s">
        <v>66</v>
      </c>
      <c r="G35" s="86"/>
      <c r="H35" s="16" t="s">
        <v>51</v>
      </c>
      <c r="I35" s="22"/>
      <c r="J35" s="5"/>
    </row>
    <row r="36" spans="3:10" ht="23.25" customHeight="1">
      <c r="C36" s="11"/>
      <c r="D36" s="10"/>
      <c r="E36" s="18" t="s">
        <v>71</v>
      </c>
      <c r="F36" s="83" t="s">
        <v>70</v>
      </c>
      <c r="G36" s="83"/>
      <c r="H36" s="16" t="s">
        <v>51</v>
      </c>
      <c r="I36" s="22"/>
      <c r="J36" s="5"/>
    </row>
    <row r="37" spans="3:10" ht="23.25" customHeight="1">
      <c r="C37" s="11"/>
      <c r="D37" s="10"/>
      <c r="E37" s="18" t="s">
        <v>69</v>
      </c>
      <c r="F37" s="86" t="s">
        <v>68</v>
      </c>
      <c r="G37" s="86"/>
      <c r="H37" s="16" t="s">
        <v>51</v>
      </c>
      <c r="I37" s="22"/>
      <c r="J37" s="5"/>
    </row>
    <row r="38" spans="3:10" ht="23.25" customHeight="1">
      <c r="C38" s="11"/>
      <c r="D38" s="10"/>
      <c r="E38" s="18" t="s">
        <v>67</v>
      </c>
      <c r="F38" s="86" t="s">
        <v>66</v>
      </c>
      <c r="G38" s="86"/>
      <c r="H38" s="16" t="s">
        <v>51</v>
      </c>
      <c r="I38" s="22"/>
      <c r="J38" s="5"/>
    </row>
    <row r="39" spans="3:10" ht="23.25" customHeight="1">
      <c r="C39" s="11"/>
      <c r="D39" s="10"/>
      <c r="E39" s="18" t="s">
        <v>65</v>
      </c>
      <c r="F39" s="83" t="s">
        <v>64</v>
      </c>
      <c r="G39" s="83"/>
      <c r="H39" s="16" t="s">
        <v>51</v>
      </c>
      <c r="I39" s="20"/>
      <c r="J39" s="5"/>
    </row>
    <row r="40" spans="3:10" ht="33.75" customHeight="1">
      <c r="C40" s="11"/>
      <c r="D40" s="10"/>
      <c r="E40" s="18" t="s">
        <v>63</v>
      </c>
      <c r="F40" s="83" t="s">
        <v>62</v>
      </c>
      <c r="G40" s="83"/>
      <c r="H40" s="16" t="s">
        <v>51</v>
      </c>
      <c r="I40" s="15">
        <v>41455.31</v>
      </c>
      <c r="J40" s="5"/>
    </row>
    <row r="41" spans="3:10" ht="24" customHeight="1">
      <c r="C41" s="11"/>
      <c r="D41" s="10"/>
      <c r="E41" s="18" t="s">
        <v>61</v>
      </c>
      <c r="F41" s="87" t="s">
        <v>60</v>
      </c>
      <c r="G41" s="87"/>
      <c r="H41" s="16" t="s">
        <v>51</v>
      </c>
      <c r="I41" s="15">
        <v>-9154.69</v>
      </c>
      <c r="J41" s="5"/>
    </row>
    <row r="42" spans="3:10" ht="24" customHeight="1">
      <c r="C42" s="11"/>
      <c r="D42" s="10"/>
      <c r="E42" s="18" t="s">
        <v>59</v>
      </c>
      <c r="F42" s="87" t="s">
        <v>58</v>
      </c>
      <c r="G42" s="87"/>
      <c r="H42" s="16" t="s">
        <v>51</v>
      </c>
      <c r="I42" s="20">
        <v>-9154.69</v>
      </c>
      <c r="J42" s="5"/>
    </row>
    <row r="43" spans="3:10" ht="26.25" customHeight="1">
      <c r="C43" s="11"/>
      <c r="D43" s="10"/>
      <c r="E43" s="18" t="s">
        <v>57</v>
      </c>
      <c r="F43" s="83" t="s">
        <v>56</v>
      </c>
      <c r="G43" s="83"/>
      <c r="H43" s="16" t="s">
        <v>51</v>
      </c>
      <c r="I43" s="20">
        <v>0</v>
      </c>
      <c r="J43" s="5"/>
    </row>
    <row r="44" spans="3:10" ht="23.25" customHeight="1">
      <c r="C44" s="11"/>
      <c r="D44" s="10"/>
      <c r="E44" s="18" t="s">
        <v>55</v>
      </c>
      <c r="F44" s="87" t="s">
        <v>54</v>
      </c>
      <c r="G44" s="87"/>
      <c r="H44" s="16" t="s">
        <v>51</v>
      </c>
      <c r="I44" s="22"/>
      <c r="J44" s="5"/>
    </row>
    <row r="45" spans="3:10" ht="23.25" customHeight="1">
      <c r="C45" s="11"/>
      <c r="D45" s="10"/>
      <c r="E45" s="18" t="s">
        <v>53</v>
      </c>
      <c r="F45" s="83" t="s">
        <v>52</v>
      </c>
      <c r="G45" s="83"/>
      <c r="H45" s="16" t="s">
        <v>51</v>
      </c>
      <c r="I45" s="22"/>
      <c r="J45" s="5"/>
    </row>
    <row r="46" spans="3:10" ht="23.25" customHeight="1">
      <c r="C46" s="11"/>
      <c r="D46" s="10"/>
      <c r="E46" s="18" t="s">
        <v>50</v>
      </c>
      <c r="F46" s="87" t="s">
        <v>49</v>
      </c>
      <c r="G46" s="87"/>
      <c r="H46" s="16" t="s">
        <v>46</v>
      </c>
      <c r="I46" s="20">
        <v>369.1</v>
      </c>
      <c r="J46" s="5"/>
    </row>
    <row r="47" spans="3:10" ht="23.25" customHeight="1">
      <c r="C47" s="11"/>
      <c r="D47" s="10"/>
      <c r="E47" s="18" t="s">
        <v>48</v>
      </c>
      <c r="F47" s="87" t="s">
        <v>47</v>
      </c>
      <c r="G47" s="87"/>
      <c r="H47" s="16" t="s">
        <v>46</v>
      </c>
      <c r="I47" s="20">
        <v>242.62</v>
      </c>
      <c r="J47" s="5"/>
    </row>
    <row r="48" spans="3:10" ht="23.25" customHeight="1">
      <c r="C48" s="11"/>
      <c r="D48" s="10"/>
      <c r="E48" s="18" t="s">
        <v>45</v>
      </c>
      <c r="F48" s="87" t="s">
        <v>44</v>
      </c>
      <c r="G48" s="87"/>
      <c r="H48" s="16" t="s">
        <v>33</v>
      </c>
      <c r="I48" s="20">
        <v>510.21</v>
      </c>
      <c r="J48" s="5"/>
    </row>
    <row r="49" spans="3:10" ht="23.25" customHeight="1">
      <c r="C49" s="11"/>
      <c r="D49" s="10"/>
      <c r="E49" s="18" t="s">
        <v>43</v>
      </c>
      <c r="F49" s="82" t="s">
        <v>42</v>
      </c>
      <c r="G49" s="82"/>
      <c r="H49" s="16" t="s">
        <v>33</v>
      </c>
      <c r="I49" s="20">
        <v>11.12</v>
      </c>
      <c r="J49" s="5"/>
    </row>
    <row r="50" spans="3:10" ht="23.25" customHeight="1">
      <c r="C50" s="11"/>
      <c r="D50" s="10"/>
      <c r="E50" s="18" t="s">
        <v>41</v>
      </c>
      <c r="F50" s="87" t="s">
        <v>40</v>
      </c>
      <c r="G50" s="87"/>
      <c r="H50" s="16" t="s">
        <v>33</v>
      </c>
      <c r="I50" s="20">
        <v>0</v>
      </c>
      <c r="J50" s="5"/>
    </row>
    <row r="51" spans="3:10" ht="23.25" customHeight="1">
      <c r="C51" s="11"/>
      <c r="D51" s="10"/>
      <c r="E51" s="18" t="s">
        <v>39</v>
      </c>
      <c r="F51" s="87" t="s">
        <v>38</v>
      </c>
      <c r="G51" s="87"/>
      <c r="H51" s="16" t="s">
        <v>33</v>
      </c>
      <c r="I51" s="21">
        <f>I52+I53</f>
        <v>454.24</v>
      </c>
      <c r="J51" s="5"/>
    </row>
    <row r="52" spans="3:10" ht="23.25" customHeight="1">
      <c r="C52" s="11"/>
      <c r="D52" s="10"/>
      <c r="E52" s="18" t="s">
        <v>37</v>
      </c>
      <c r="F52" s="83" t="s">
        <v>36</v>
      </c>
      <c r="G52" s="83"/>
      <c r="H52" s="16" t="s">
        <v>33</v>
      </c>
      <c r="I52" s="15">
        <v>153.81</v>
      </c>
      <c r="J52" s="5"/>
    </row>
    <row r="53" spans="3:10" ht="23.25" customHeight="1">
      <c r="C53" s="11"/>
      <c r="D53" s="10"/>
      <c r="E53" s="18" t="s">
        <v>35</v>
      </c>
      <c r="F53" s="83" t="s">
        <v>34</v>
      </c>
      <c r="G53" s="83"/>
      <c r="H53" s="16" t="s">
        <v>33</v>
      </c>
      <c r="I53" s="15">
        <v>300.43</v>
      </c>
      <c r="J53" s="5"/>
    </row>
    <row r="54" spans="3:10" ht="23.25" customHeight="1">
      <c r="C54" s="11"/>
      <c r="D54" s="10"/>
      <c r="E54" s="18" t="s">
        <v>32</v>
      </c>
      <c r="F54" s="87" t="s">
        <v>31</v>
      </c>
      <c r="G54" s="87"/>
      <c r="H54" s="16" t="s">
        <v>30</v>
      </c>
      <c r="I54" s="15">
        <v>8.99</v>
      </c>
      <c r="J54" s="5"/>
    </row>
    <row r="55" spans="3:10" ht="23.25" customHeight="1">
      <c r="C55" s="11"/>
      <c r="D55" s="10"/>
      <c r="E55" s="18" t="s">
        <v>29</v>
      </c>
      <c r="F55" s="82" t="s">
        <v>28</v>
      </c>
      <c r="G55" s="82"/>
      <c r="H55" s="16" t="s">
        <v>27</v>
      </c>
      <c r="I55" s="20">
        <v>0</v>
      </c>
      <c r="J55" s="5"/>
    </row>
    <row r="56" spans="3:10" ht="23.25" customHeight="1">
      <c r="C56" s="11"/>
      <c r="D56" s="10"/>
      <c r="E56" s="18" t="s">
        <v>26</v>
      </c>
      <c r="F56" s="87" t="s">
        <v>25</v>
      </c>
      <c r="G56" s="87"/>
      <c r="H56" s="16" t="s">
        <v>22</v>
      </c>
      <c r="I56" s="20">
        <v>88.22</v>
      </c>
      <c r="J56" s="5"/>
    </row>
    <row r="57" spans="3:10" ht="23.25" customHeight="1">
      <c r="C57" s="11"/>
      <c r="D57" s="10"/>
      <c r="E57" s="18" t="s">
        <v>24</v>
      </c>
      <c r="F57" s="87" t="s">
        <v>23</v>
      </c>
      <c r="G57" s="87"/>
      <c r="H57" s="16" t="s">
        <v>22</v>
      </c>
      <c r="I57" s="20">
        <v>0</v>
      </c>
      <c r="J57" s="5"/>
    </row>
    <row r="58" spans="3:10" ht="23.25" customHeight="1">
      <c r="C58" s="11"/>
      <c r="D58" s="10"/>
      <c r="E58" s="18" t="s">
        <v>21</v>
      </c>
      <c r="F58" s="87" t="s">
        <v>20</v>
      </c>
      <c r="G58" s="87"/>
      <c r="H58" s="16" t="s">
        <v>15</v>
      </c>
      <c r="I58" s="19">
        <v>0</v>
      </c>
      <c r="J58" s="5"/>
    </row>
    <row r="59" spans="3:10" ht="23.25" customHeight="1">
      <c r="C59" s="11"/>
      <c r="D59" s="10"/>
      <c r="E59" s="18" t="s">
        <v>19</v>
      </c>
      <c r="F59" s="87" t="s">
        <v>18</v>
      </c>
      <c r="G59" s="87"/>
      <c r="H59" s="16" t="s">
        <v>15</v>
      </c>
      <c r="I59" s="19">
        <v>70</v>
      </c>
      <c r="J59" s="5"/>
    </row>
    <row r="60" spans="3:10" ht="23.25" customHeight="1">
      <c r="C60" s="11"/>
      <c r="D60" s="10"/>
      <c r="E60" s="18" t="s">
        <v>17</v>
      </c>
      <c r="F60" s="87" t="s">
        <v>16</v>
      </c>
      <c r="G60" s="87"/>
      <c r="H60" s="16" t="s">
        <v>15</v>
      </c>
      <c r="I60" s="19">
        <v>9</v>
      </c>
      <c r="J60" s="5"/>
    </row>
    <row r="61" spans="3:10" ht="23.25" customHeight="1">
      <c r="C61" s="11"/>
      <c r="D61" s="10"/>
      <c r="E61" s="18" t="s">
        <v>14</v>
      </c>
      <c r="F61" s="87" t="s">
        <v>13</v>
      </c>
      <c r="G61" s="87"/>
      <c r="H61" s="16" t="s">
        <v>12</v>
      </c>
      <c r="I61" s="19">
        <v>646</v>
      </c>
      <c r="J61" s="5"/>
    </row>
    <row r="62" spans="3:10" ht="23.25" customHeight="1">
      <c r="C62" s="11"/>
      <c r="D62" s="10"/>
      <c r="E62" s="18" t="s">
        <v>11</v>
      </c>
      <c r="F62" s="87" t="s">
        <v>10</v>
      </c>
      <c r="G62" s="87"/>
      <c r="H62" s="16" t="s">
        <v>9</v>
      </c>
      <c r="I62" s="15">
        <v>165.68</v>
      </c>
      <c r="J62" s="5"/>
    </row>
    <row r="63" spans="3:10" ht="23.25" customHeight="1">
      <c r="C63" s="11"/>
      <c r="D63" s="10"/>
      <c r="E63" s="18" t="s">
        <v>8</v>
      </c>
      <c r="F63" s="87" t="s">
        <v>7</v>
      </c>
      <c r="G63" s="87"/>
      <c r="H63" s="16" t="s">
        <v>6</v>
      </c>
      <c r="I63" s="15">
        <v>32.15</v>
      </c>
      <c r="J63" s="5"/>
    </row>
    <row r="64" spans="3:10" ht="23.25" customHeight="1">
      <c r="C64" s="11"/>
      <c r="D64" s="10"/>
      <c r="E64" s="14" t="s">
        <v>5</v>
      </c>
      <c r="F64" s="88" t="s">
        <v>4</v>
      </c>
      <c r="G64" s="88"/>
      <c r="H64" s="13" t="s">
        <v>3</v>
      </c>
      <c r="I64" s="12">
        <v>0.39</v>
      </c>
      <c r="J64" s="5"/>
    </row>
    <row r="65" spans="3:10" ht="51" customHeight="1" thickBot="1">
      <c r="C65" s="11"/>
      <c r="D65" s="10"/>
      <c r="E65" s="9" t="s">
        <v>2</v>
      </c>
      <c r="F65" s="89" t="s">
        <v>1</v>
      </c>
      <c r="G65" s="89"/>
      <c r="H65" s="7"/>
      <c r="I65" s="6" t="s">
        <v>0</v>
      </c>
      <c r="J65" s="5"/>
    </row>
    <row r="66" spans="4:10" ht="11.25">
      <c r="D66" s="4"/>
      <c r="E66" s="3"/>
      <c r="F66" s="3"/>
      <c r="G66" s="3"/>
      <c r="H66" s="3"/>
      <c r="I66" s="3"/>
      <c r="J66" s="2"/>
    </row>
  </sheetData>
  <sheetProtection sheet="1" objects="1" scenarios="1"/>
  <mergeCells count="52">
    <mergeCell ref="F62:G62"/>
    <mergeCell ref="F63:G63"/>
    <mergeCell ref="F64:G64"/>
    <mergeCell ref="F65:G65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17:G17"/>
    <mergeCell ref="F18:G18"/>
    <mergeCell ref="E19:E22"/>
    <mergeCell ref="F19:F22"/>
    <mergeCell ref="F24:G24"/>
    <mergeCell ref="F25:G25"/>
    <mergeCell ref="E10:I10"/>
    <mergeCell ref="F12:G12"/>
    <mergeCell ref="F13:G13"/>
    <mergeCell ref="F14:G14"/>
    <mergeCell ref="F15:G15"/>
    <mergeCell ref="F16:G16"/>
  </mergeCells>
  <dataValidations count="6">
    <dataValidation type="list" allowBlank="1" showErrorMessage="1" sqref="F19:F22">
      <formula1>topl</formula1>
      <formula2>0</formula2>
    </dataValidation>
    <dataValidation type="list" allowBlank="1" showErrorMessage="1" sqref="I14">
      <formula1>kind_of_activity</formula1>
      <formula2>0</formula2>
    </dataValidation>
    <dataValidation type="textLength" operator="lessThanOrEqual" allowBlank="1" showErrorMessage="1" sqref="I65">
      <formula1>300</formula1>
    </dataValidation>
    <dataValidation type="whole" allowBlank="1" showErrorMessage="1" sqref="I58:I61">
      <formula1>-99999999999</formula1>
      <formula2>999999999999</formula2>
    </dataValidation>
    <dataValidation type="decimal" allowBlank="1" showErrorMessage="1" sqref="I46:I53">
      <formula1>-999999999999</formula1>
      <formula2>999999999999</formula2>
    </dataValidation>
    <dataValidation type="decimal" allowBlank="1" showErrorMessage="1" sqref="I15:I17">
      <formula1>-99999999999</formula1>
      <formula2>999999999999</formula2>
    </dataValidation>
  </dataValidations>
  <hyperlinks>
    <hyperlink ref="F9" location="ТС показатели!A1" display="Список листов"/>
    <hyperlink ref="F23" location="ТС показатели!A1" display="Добавить вид топлива"/>
  </hyperlinks>
  <printOptions/>
  <pageMargins left="0.75" right="0.75" top="1" bottom="1" header="0.5118055555555555" footer="0.5118055555555555"/>
  <pageSetup fitToHeight="2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"Пятигорсктеплосервис"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Зембатова Т.М.</cp:lastModifiedBy>
  <dcterms:created xsi:type="dcterms:W3CDTF">2011-04-06T10:37:01Z</dcterms:created>
  <dcterms:modified xsi:type="dcterms:W3CDTF">2011-05-05T12:37:39Z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